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95" windowHeight="615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<sst xmlns="http://schemas.openxmlformats.org/spreadsheetml/2006/main" count="1617" uniqueCount="1504">
  <si>
    <t>3311102121</t>
  </si>
  <si>
    <t>MEJORAMIENTO DEL SERVICIO</t>
  </si>
  <si>
    <t>3311102121001</t>
  </si>
  <si>
    <t>Compresores de Voz y Datos In</t>
  </si>
  <si>
    <t>3311102121002</t>
  </si>
  <si>
    <t>Red Multiservicios ATM - Acce</t>
  </si>
  <si>
    <t>3311102121003</t>
  </si>
  <si>
    <t>Planes de Contingencia y Mejo</t>
  </si>
  <si>
    <t>3311102121004</t>
  </si>
  <si>
    <t>Teléfonos Públicos</t>
  </si>
  <si>
    <t>3311102121005</t>
  </si>
  <si>
    <t>Optimización Distribuidores G</t>
  </si>
  <si>
    <t>3311102121006</t>
  </si>
  <si>
    <t>Reposición Terminales MFC x S</t>
  </si>
  <si>
    <t>3311102121007</t>
  </si>
  <si>
    <t>Unificación de Tecnología en</t>
  </si>
  <si>
    <t>3311102121008</t>
  </si>
  <si>
    <t>Optimización SIMRA - LTS</t>
  </si>
  <si>
    <t>3311102121009</t>
  </si>
  <si>
    <t>Optimización de Sistemas de E</t>
  </si>
  <si>
    <t>3311102121010</t>
  </si>
  <si>
    <t>Modernización en la Red Secun</t>
  </si>
  <si>
    <t>3311102121011</t>
  </si>
  <si>
    <t>Soluciones Ultima Milla</t>
  </si>
  <si>
    <t>3311102121012</t>
  </si>
  <si>
    <t>Reingenieria en Servicio al C</t>
  </si>
  <si>
    <t>3311102121013</t>
  </si>
  <si>
    <t>Desarrollo de Sistemas de Pag</t>
  </si>
  <si>
    <t>3311102121014</t>
  </si>
  <si>
    <t>Centro de Atención Personaliz</t>
  </si>
  <si>
    <t>3311102121015</t>
  </si>
  <si>
    <t>Ampliación Completación de Ll</t>
  </si>
  <si>
    <t>331110212-0136</t>
  </si>
  <si>
    <t>Apoyo al proceso de coordinación interinstitucional de los planes de servicios públicos</t>
  </si>
  <si>
    <t>331110212-7099</t>
  </si>
  <si>
    <t>Limpieza Urbana - Interventoría</t>
  </si>
  <si>
    <t>331110212-7101</t>
  </si>
  <si>
    <t>Adecuación Nuevo Relleno - Interventoría</t>
  </si>
  <si>
    <t>331110212-7337</t>
  </si>
  <si>
    <t>Plan de control de pérdidas</t>
  </si>
  <si>
    <t>331110212-7383</t>
  </si>
  <si>
    <t>331110212-7384</t>
  </si>
  <si>
    <t>Gestión a la Prestación del Servicio de Alumbrado Público en Bogotá</t>
  </si>
  <si>
    <t>331110212-7385</t>
  </si>
  <si>
    <t>Gestión para el Servicio Público de Aseo en Bogotá, D.C.</t>
  </si>
  <si>
    <t>331110212-7386</t>
  </si>
  <si>
    <t>Disposición y Tratamiento de Residuos Sólidos no Aprovechables</t>
  </si>
  <si>
    <t>331110212-7387</t>
  </si>
  <si>
    <t>Sistema de Reciclaje Mejorado para Bogotá</t>
  </si>
  <si>
    <t>331110212-7388</t>
  </si>
  <si>
    <t>Manejo y Tratamiento de Escombros en el Distrito</t>
  </si>
  <si>
    <t>331110212-7389</t>
  </si>
  <si>
    <t>Diagnóstico del Servicio de Gas Domiciliario en el Distrito Capital</t>
  </si>
  <si>
    <t>331110213</t>
  </si>
  <si>
    <t>Unidos para competir y vivir mejor</t>
  </si>
  <si>
    <t>331110213-0137</t>
  </si>
  <si>
    <t>Apoyo técnico para el fortalecimiento de la región Bogotá - Cundinamarca</t>
  </si>
  <si>
    <t>331110213-7023</t>
  </si>
  <si>
    <t>Formulación de Lineamientos para la Planificación de Areas Rurales, Cascos Veredales y Relación con los Municipios de la Región</t>
  </si>
  <si>
    <t>331110213-7260</t>
  </si>
  <si>
    <t>Construcción de Vías Regionales</t>
  </si>
  <si>
    <t>331110213-7295</t>
  </si>
  <si>
    <t>Promoción Turística</t>
  </si>
  <si>
    <t>331110213-7410</t>
  </si>
  <si>
    <t>Desarrollo Rural Sostenible: Desarrollo de Prácticas y Sistemas de Aprovechamiento Agropecuario Sostenible</t>
  </si>
  <si>
    <t>331110213-7444</t>
  </si>
  <si>
    <t>Covenios de competitividad para el encadenamiento del valor en el sector turístico</t>
  </si>
  <si>
    <t>3311103</t>
  </si>
  <si>
    <t>Justicia Social</t>
  </si>
  <si>
    <t>331110314</t>
  </si>
  <si>
    <t>Ubiquémonos para la solidaridad</t>
  </si>
  <si>
    <t>331110314-4179</t>
  </si>
  <si>
    <t>Desarrollo de Programas de Educación Especial</t>
  </si>
  <si>
    <t>331110314-4271</t>
  </si>
  <si>
    <t>Fortalecimiento de participación social en salud</t>
  </si>
  <si>
    <t>331110314-6020</t>
  </si>
  <si>
    <t>Monitoreo y Estratificación Distrital</t>
  </si>
  <si>
    <t>331110314-7021</t>
  </si>
  <si>
    <t>Identificación, Análisis y Caracterización de la Situación Social de Bogotá D.C.</t>
  </si>
  <si>
    <t>331110314-7055</t>
  </si>
  <si>
    <t>Sistemática Investigación del Fenómeno Callejero</t>
  </si>
  <si>
    <t>331110314-7191</t>
  </si>
  <si>
    <t>Administración y Análisis del Sistema de Selección de Beneficiarios, SISBEN</t>
  </si>
  <si>
    <t>331110314-7240</t>
  </si>
  <si>
    <t>Atención de emergencia en el Distrito Capital</t>
  </si>
  <si>
    <t>331110314-7300</t>
  </si>
  <si>
    <t>Implementación de preparativos para la respuesta a emergencias en Bogotá</t>
  </si>
  <si>
    <t>331110314-7305</t>
  </si>
  <si>
    <t>Identificados/as para la Equidad</t>
  </si>
  <si>
    <t>331110314-7306</t>
  </si>
  <si>
    <t>Oir - Ciudadanía</t>
  </si>
  <si>
    <t>331110314-7352</t>
  </si>
  <si>
    <t>Sistema de Información de la Acción Comunal</t>
  </si>
  <si>
    <t>331110314-7425</t>
  </si>
  <si>
    <t>Redes sociales y de servicios componentes de salud</t>
  </si>
  <si>
    <t>331110314-7426</t>
  </si>
  <si>
    <t>Fortalecimiento de redes de discapacidad y buen trato</t>
  </si>
  <si>
    <t>331110314-7427</t>
  </si>
  <si>
    <t>SISBEN actualizado y depurado, componenten encuestas prioritarias salud</t>
  </si>
  <si>
    <t>331110315</t>
  </si>
  <si>
    <t>Bogotá ciudad fraterna</t>
  </si>
  <si>
    <t>331110315-1177</t>
  </si>
  <si>
    <t>Protección y Promoción de los Derechos Humanos</t>
  </si>
  <si>
    <t>331110315-4006</t>
  </si>
  <si>
    <t>Conservación y Adecuación de Casas y Dependencias del Idipron</t>
  </si>
  <si>
    <t>331110315-4007</t>
  </si>
  <si>
    <t>Dotación y Renovación de Equipos en Casas y Dependencias del Idipron</t>
  </si>
  <si>
    <t>331110315-4009</t>
  </si>
  <si>
    <t>Construcción de Centros Múltiples en Barrios muy Pobres</t>
  </si>
  <si>
    <t>331110315-4011</t>
  </si>
  <si>
    <t>Atención Diversificada al Fenómeno Callejero Mediante Construcción de Pequeñas Aldeas en el Vichada</t>
  </si>
  <si>
    <t>331110315-4012</t>
  </si>
  <si>
    <t>Alfabetización y Capacitación Integral a la Población Callejera</t>
  </si>
  <si>
    <t>331110315-4013</t>
  </si>
  <si>
    <t>Educación de Indigentes Mediante Capacitación de los Ex Callejeros Bachilleres</t>
  </si>
  <si>
    <t>331110315-4016</t>
  </si>
  <si>
    <t>Atención Integral a Jóvenes Trapecistas</t>
  </si>
  <si>
    <t>331110315-4017</t>
  </si>
  <si>
    <t>Promoción Cultural y Artística de la Población Callejera como Herramienta de Cambio</t>
  </si>
  <si>
    <t>331110315-7054</t>
  </si>
  <si>
    <t>Madres de juventud marginada; agentes de progreso</t>
  </si>
  <si>
    <t>331110315-7056</t>
  </si>
  <si>
    <t>Operación Amistad Atención Primaria a Niños y Jóvenes de la Calle</t>
  </si>
  <si>
    <t>331110315-7217</t>
  </si>
  <si>
    <t>Atención para el Bienestar del Adulto Mayor en Pobreza en Bogotá</t>
  </si>
  <si>
    <t>331110315-7243</t>
  </si>
  <si>
    <t>Servicios de Apoyo Operativo y de Seguridad a las Unidades Educativas de Idipron</t>
  </si>
  <si>
    <t>331110315-7296</t>
  </si>
  <si>
    <t>Tejedores de Sociedad, Componente Artístico</t>
  </si>
  <si>
    <t>331110315-7297</t>
  </si>
  <si>
    <t>Cultura en Común</t>
  </si>
  <si>
    <t>331110315-7307</t>
  </si>
  <si>
    <t>Talentos y Oportunidades para la Generación de Ingresos</t>
  </si>
  <si>
    <t>331110315-7308</t>
  </si>
  <si>
    <t>Centros Amar de Integración</t>
  </si>
  <si>
    <t>331110315-7309</t>
  </si>
  <si>
    <t>Protejamos la Vida: Niños y Niñas Menores de 18 Años en Condiciones de Alta Vulnerabilidad</t>
  </si>
  <si>
    <t>331110315-7310</t>
  </si>
  <si>
    <t>Proyectos de Vida para Personas en Situación de Prostitución</t>
  </si>
  <si>
    <t>331110315-7311</t>
  </si>
  <si>
    <t>Atención Integral para Adultos/as con Limitación Física y/o Mental</t>
  </si>
  <si>
    <t>331110315-7312</t>
  </si>
  <si>
    <t>Atención al Ciudadano y Ciudadana de la Calle</t>
  </si>
  <si>
    <t>331110315-7313</t>
  </si>
  <si>
    <t>Movilicemonos!: Apoyo Adecuado y Transitorio para Familias en Riesgo</t>
  </si>
  <si>
    <t>331110315-7353</t>
  </si>
  <si>
    <t>Acción Voluntaria</t>
  </si>
  <si>
    <t>331110315-7428</t>
  </si>
  <si>
    <t>Protección integral a personas y familias en situación de vulnerabilidad, componente rehabilitación basada en comunidad</t>
  </si>
  <si>
    <t>331110315-7446</t>
  </si>
  <si>
    <t>Alianza para resolver la problemática juvenil barrial</t>
  </si>
  <si>
    <t>331110315-7447</t>
  </si>
  <si>
    <t>Atención a parejas de jóvenes de la calle en extrema condición de pobreza física y moral</t>
  </si>
  <si>
    <t>331110316</t>
  </si>
  <si>
    <t>Nutrir para el futuro</t>
  </si>
  <si>
    <t>331110316-7194</t>
  </si>
  <si>
    <t>Atención Alimenticia a los Asistidos</t>
  </si>
  <si>
    <t>331110316-7314</t>
  </si>
  <si>
    <t>Nutrir para el Futuro - DABS</t>
  </si>
  <si>
    <t>331110316-7361</t>
  </si>
  <si>
    <t>Suministro de Complementos Alimenticios a Escolares</t>
  </si>
  <si>
    <t>331110316-7429</t>
  </si>
  <si>
    <t>Nutrir para el futuro, componente población de niños, niñas y mujeres gestantes</t>
  </si>
  <si>
    <t>331110317</t>
  </si>
  <si>
    <t>Salud con calidad</t>
  </si>
  <si>
    <t>331110317-4014</t>
  </si>
  <si>
    <t>Desarrollo de Trabajo Social y la Salud de la Juventud Callejera</t>
  </si>
  <si>
    <t>331110317-01</t>
  </si>
  <si>
    <t>Mejoramiento de la red de atención</t>
  </si>
  <si>
    <t>331110317-06</t>
  </si>
  <si>
    <t>Materiales y suministros asistenciales</t>
  </si>
  <si>
    <t>331110317-07</t>
  </si>
  <si>
    <t>Inversión social - Servicios personales</t>
  </si>
  <si>
    <t>331110317-08</t>
  </si>
  <si>
    <t>Inversión social - Aportes patronales</t>
  </si>
  <si>
    <t>331110317-4273</t>
  </si>
  <si>
    <t>Fortalecimiento de la salud pública</t>
  </si>
  <si>
    <t>331110317-6196</t>
  </si>
  <si>
    <t>Desarrollo de la dirección del sistema de seguridad social</t>
  </si>
  <si>
    <t>331110317-6201</t>
  </si>
  <si>
    <t>Mejoramiento de la infraestructura física y de la población de las ESE</t>
  </si>
  <si>
    <t>331110317-7250</t>
  </si>
  <si>
    <t>Aseguramiento y prestación de servicios de salud a la población pobre y vulnerable</t>
  </si>
  <si>
    <t>331110317-7362</t>
  </si>
  <si>
    <t>Aseguramiento de la Salud de los Estudiantes</t>
  </si>
  <si>
    <t>331110317-7430</t>
  </si>
  <si>
    <t>Mejoramiento de la calidad en la prestación de los servicios en salud</t>
  </si>
  <si>
    <t>331110318</t>
  </si>
  <si>
    <t>Mejoremos el barrio y la casa</t>
  </si>
  <si>
    <t>331110318-3075</t>
  </si>
  <si>
    <t>Reasentamiento de Familias</t>
  </si>
  <si>
    <t>331110318-4132</t>
  </si>
  <si>
    <t>Legalización de Barrios</t>
  </si>
  <si>
    <t>331110318-7258</t>
  </si>
  <si>
    <t>Mejoramiento de la Infraestructura Vial y de Espacio Público en los Barrios</t>
  </si>
  <si>
    <t>331110318-7271</t>
  </si>
  <si>
    <t>Gestión de demanda de vicienda de interés social</t>
  </si>
  <si>
    <t>331110318-7301</t>
  </si>
  <si>
    <t>Reducción de riesgos en zonas de tratamiento especial por remoción en mesa e inundación</t>
  </si>
  <si>
    <t>331110318-7328</t>
  </si>
  <si>
    <t>Mejoramiento de Vivienda</t>
  </si>
  <si>
    <t>331110318-7338</t>
  </si>
  <si>
    <t>Construcción redes locales para el servicio</t>
  </si>
  <si>
    <t>331110318-7363</t>
  </si>
  <si>
    <t>Reforzamiento estructural de los centros educativos oficiales</t>
  </si>
  <si>
    <t>331110318-7374</t>
  </si>
  <si>
    <t>Información y concientización sobre vivienda ilegal</t>
  </si>
  <si>
    <t>331110319</t>
  </si>
  <si>
    <t>Obras con saldo pedagógico</t>
  </si>
  <si>
    <t>331110319-3007</t>
  </si>
  <si>
    <t>Recuperación de la identidad física en sectores e inmuebles de interés cultural</t>
  </si>
  <si>
    <t>331110319-4040</t>
  </si>
  <si>
    <t>Obras con Saldo Pedagógico</t>
  </si>
  <si>
    <t>331110319-7252</t>
  </si>
  <si>
    <t>Mejoramiento Integral de Barrios SUR con Bogotá</t>
  </si>
  <si>
    <t>331110319-7354</t>
  </si>
  <si>
    <t>Ecobarrio</t>
  </si>
  <si>
    <t>3311104</t>
  </si>
  <si>
    <t>Educación</t>
  </si>
  <si>
    <t>331110420</t>
  </si>
  <si>
    <t>Educación para la era del conocimiento</t>
  </si>
  <si>
    <t>331110420-4144</t>
  </si>
  <si>
    <t>Construcción sede central facultad de ingenieria</t>
  </si>
  <si>
    <t>331110420-4147</t>
  </si>
  <si>
    <t>Construcción Facultad de Medio Ambiente</t>
  </si>
  <si>
    <t>331110420-4149</t>
  </si>
  <si>
    <t>Dotación de laboratorios U.D.</t>
  </si>
  <si>
    <t>331110420-4150</t>
  </si>
  <si>
    <t>Dotación y actualización de biblioteca</t>
  </si>
  <si>
    <t>331110420-4232</t>
  </si>
  <si>
    <t>Nómina de Centros Educativos</t>
  </si>
  <si>
    <t>331110420-4238</t>
  </si>
  <si>
    <t>Plan descentralización facultad tecnolo</t>
  </si>
  <si>
    <t>331110420-4248</t>
  </si>
  <si>
    <t>Subsidios a la Demanda Educativa</t>
  </si>
  <si>
    <t>331110420-4261</t>
  </si>
  <si>
    <t>Educación de Adultos</t>
  </si>
  <si>
    <t>331110420-6184</t>
  </si>
  <si>
    <t>Compra de equipos y laboratorio</t>
  </si>
  <si>
    <t>331110420-7069</t>
  </si>
  <si>
    <t>Construcción y Dotación de Centros Educativos en Zonas Marginales</t>
  </si>
  <si>
    <t>331110420-7073</t>
  </si>
  <si>
    <t>Mejoramiento de la Infraestructura de los Centros Educativos Oficiales</t>
  </si>
  <si>
    <t>331110420-7079</t>
  </si>
  <si>
    <t>Fomento a la Aprobación y a la Retención Escolar</t>
  </si>
  <si>
    <t>331110420-7195</t>
  </si>
  <si>
    <t>Operación de Centros Educativos</t>
  </si>
  <si>
    <t>331110420-7274</t>
  </si>
  <si>
    <t>Fomento a las investigaciones e innovaciones educativas y socializaciones de productos y procesos</t>
  </si>
  <si>
    <t>331110420-7364</t>
  </si>
  <si>
    <t>Fondo de Financiamiento para la Educación Superior</t>
  </si>
  <si>
    <t>331110420-7365</t>
  </si>
  <si>
    <t>Servicio de Transporte Escolar</t>
  </si>
  <si>
    <t>331110420-7366</t>
  </si>
  <si>
    <t>Fomento al Uso de Medios Educativos</t>
  </si>
  <si>
    <t>331110421</t>
  </si>
  <si>
    <t>Competencias para toda la vida</t>
  </si>
  <si>
    <t>331110421-4284</t>
  </si>
  <si>
    <t>Comunicación Educativa</t>
  </si>
  <si>
    <t>331110421-7074</t>
  </si>
  <si>
    <t>Nivelación para la Excelencia</t>
  </si>
  <si>
    <t>331110421-7075</t>
  </si>
  <si>
    <t>Evaluación de Competencias Básicas y Valores</t>
  </si>
  <si>
    <t>331110421-7076</t>
  </si>
  <si>
    <t>Formación de Recursos Humanos de los Centros Educativos</t>
  </si>
  <si>
    <t>331110421-7274</t>
  </si>
  <si>
    <t>Fomento a las Invetigaciones e Innovaciones Educativas y Socializaciones de Productos y Procesos</t>
  </si>
  <si>
    <t>331110421-7364</t>
  </si>
  <si>
    <t>331110421-7367</t>
  </si>
  <si>
    <t>Fomento de la informática Educativa</t>
  </si>
  <si>
    <t>331110421-7368</t>
  </si>
  <si>
    <t>Reordenamiento Institucional</t>
  </si>
  <si>
    <t>331110422</t>
  </si>
  <si>
    <t>Todos a leer con gusto</t>
  </si>
  <si>
    <t>331110422-7369</t>
  </si>
  <si>
    <t>Fondo Red Distrital de Bibliotecas</t>
  </si>
  <si>
    <t>3311105</t>
  </si>
  <si>
    <t>Ambiente</t>
  </si>
  <si>
    <t>331110524</t>
  </si>
  <si>
    <t>Bogotá, goce sostenible</t>
  </si>
  <si>
    <t>331110524-2006</t>
  </si>
  <si>
    <t>Conservación y propagación de la flora</t>
  </si>
  <si>
    <t>331110524-7412</t>
  </si>
  <si>
    <t>Educación ambiental para la sensibilización y mejoramientos de comportamientos ciudadanos</t>
  </si>
  <si>
    <t>331110525</t>
  </si>
  <si>
    <t>Bogotá, limpia me gustas más</t>
  </si>
  <si>
    <t>331110525-2017</t>
  </si>
  <si>
    <t>Construcción y Operación de las Plantas de Tratamiento del Salitre, Fucha y Tunjuelito</t>
  </si>
  <si>
    <t>331110525-7249</t>
  </si>
  <si>
    <t>Gestión Ambiental de Proyectos IDU</t>
  </si>
  <si>
    <t>331110525-7340</t>
  </si>
  <si>
    <t>Control y mitigación del impacto ambiental</t>
  </si>
  <si>
    <t>331110525-7390</t>
  </si>
  <si>
    <t>Construcción de una unidad de estabilización y una celda para el manejo de residuos peligrosos en Bogotá</t>
  </si>
  <si>
    <t>331110525-7391</t>
  </si>
  <si>
    <t>Mejoramiento del estado de limpieza y promoción del uso del mobiliario urbano con participación de la comunidad en zonas</t>
  </si>
  <si>
    <t>331110525-7392</t>
  </si>
  <si>
    <t>Tratamiento de residuos hospitalarios anatomopatológicos en Bogotá</t>
  </si>
  <si>
    <t>331110525-7413</t>
  </si>
  <si>
    <t>Fortalecimiento Institucional para la Promoción de Sistemas de Gestión Ambiental Institucional</t>
  </si>
  <si>
    <t>331110525-7414</t>
  </si>
  <si>
    <t>Ordenamiento Ambiental Urbano: Gestión Ambiental Sectorial</t>
  </si>
  <si>
    <t>331110525-7415</t>
  </si>
  <si>
    <t>Ordenamiento Ambiental Urbano: Control de Fuentes de Contaminación y Deterioro Ambiental</t>
  </si>
  <si>
    <t>331110525-7416</t>
  </si>
  <si>
    <t>Ordenamiento Ambiental Urbano: Redes de Monitoreo Ambiental</t>
  </si>
  <si>
    <t>331110525-7417</t>
  </si>
  <si>
    <t>Manejo Ambiental de la Mineria: Recuperación Morfológica y Ambiental de Canteras</t>
  </si>
  <si>
    <t>331110525-7431</t>
  </si>
  <si>
    <t>Mejoramiento de la calidad del espacio público, componente vigilancia y control de riesgos ambiental, físicos, químicos</t>
  </si>
  <si>
    <t>331110526</t>
  </si>
  <si>
    <t>Bogotá previsiva, vivimos más</t>
  </si>
  <si>
    <t>331110526-2010</t>
  </si>
  <si>
    <t>Modernización Cuerpo Oficial de Bomberos</t>
  </si>
  <si>
    <t>331110526-7005</t>
  </si>
  <si>
    <t>Estudios tendientes a la prevención y preservación de los bienes de interés cultural</t>
  </si>
  <si>
    <t>331110526-7302</t>
  </si>
  <si>
    <t>Análisis y evaluación de riesgos en el D.C.</t>
  </si>
  <si>
    <t>331110526-7303</t>
  </si>
  <si>
    <t>Formación ciudadana en prevención y atención de mergencias y desastres</t>
  </si>
  <si>
    <t>331110526-7432</t>
  </si>
  <si>
    <t>Vigilancia y contrl de los factores de riesgo ambientales biológicos</t>
  </si>
  <si>
    <t>331110527</t>
  </si>
  <si>
    <t>Bogotá bella, construida y natural</t>
  </si>
  <si>
    <t>331110527-3011</t>
  </si>
  <si>
    <t>Desarrollo Infraestructura de Parques y Escenarios</t>
  </si>
  <si>
    <t>331110527-7015</t>
  </si>
  <si>
    <t>Identificación de Potencialidades, Acciones y Proyectos Estratificación para la Recuperación, Ampliación y Mejoramiento del Espacio Público Peatonal</t>
  </si>
  <si>
    <t>331110527-7059</t>
  </si>
  <si>
    <t>Planificación y fomento de la arborización de la malla verde urbana, parques áreas de influencia</t>
  </si>
  <si>
    <t>331110527-7227</t>
  </si>
  <si>
    <t>Registro, Saneamiento y Sistema de Información del Espacio Público</t>
  </si>
  <si>
    <t>331110527-7341</t>
  </si>
  <si>
    <t>Protección y manejo ambiental</t>
  </si>
  <si>
    <t>331110527-7418</t>
  </si>
  <si>
    <t>Desarrollo Rural Sostenible: Restauración Ecológica en Ecosistemas Nativos y Agroecológicos</t>
  </si>
  <si>
    <t>331110527-7419</t>
  </si>
  <si>
    <t>Ecosistemas Estratégicos y Biodiversidad: Consolidación de la Estructura Ecológica Principal</t>
  </si>
  <si>
    <t>331110527-7448</t>
  </si>
  <si>
    <t>Construcción y administración de baños públicos para tender puntos urbanisticos de la ciudad con la participación de la</t>
  </si>
  <si>
    <t>3311106</t>
  </si>
  <si>
    <t>Familia y Niñez</t>
  </si>
  <si>
    <t>331110628</t>
  </si>
  <si>
    <t>Cartas de navegación para la política social</t>
  </si>
  <si>
    <t>331110628-7268</t>
  </si>
  <si>
    <t>Consejos Tutelares para la Protección de los Derechos de los Niños y las Niñas</t>
  </si>
  <si>
    <t>331110628-7298</t>
  </si>
  <si>
    <t>331110628-7315</t>
  </si>
  <si>
    <t>Políticas y Modelos de Intervención Social</t>
  </si>
  <si>
    <t>331110628-7316</t>
  </si>
  <si>
    <t>Nuevas Voces Ciudadanas</t>
  </si>
  <si>
    <t>331110628-7347</t>
  </si>
  <si>
    <t>I</t>
  </si>
  <si>
    <t>P</t>
  </si>
  <si>
    <t>Formación de organizaciones artísticas y culturales de niños, niñas y jóvenes</t>
  </si>
  <si>
    <t>331110628-7349</t>
  </si>
  <si>
    <t>Fomento a la participación ciudadan juvenil mediante el ejercicio del autogobierno en todos los programas del IDIPRON</t>
  </si>
  <si>
    <t>331110628-7355</t>
  </si>
  <si>
    <t>Política y Modelos de Intervención para la Juventud</t>
  </si>
  <si>
    <t>331110628-7356</t>
  </si>
  <si>
    <t>Promoción y Participación de Género</t>
  </si>
  <si>
    <t>331110628-7370</t>
  </si>
  <si>
    <t>Alternativas de prevención integral con familia y niñez ante el uso indebido de sustancias psicoactivas</t>
  </si>
  <si>
    <t>331110629</t>
  </si>
  <si>
    <t>Educación para el amor y familias gestantes</t>
  </si>
  <si>
    <t>331110629-7317</t>
  </si>
  <si>
    <t>Familias Gestantes: Bebés Sano/as y Deseado/as</t>
  </si>
  <si>
    <t>331110629-7433</t>
  </si>
  <si>
    <t>Familias Gestantes, componentes salud materno perinatal</t>
  </si>
  <si>
    <t>331110629-7434</t>
  </si>
  <si>
    <t>Educación para el amor, componente salud sexual y reproductiva</t>
  </si>
  <si>
    <t>331110630</t>
  </si>
  <si>
    <t>Mundos para la niñez y la familia</t>
  </si>
  <si>
    <t>331110630-4027</t>
  </si>
  <si>
    <t>Construcción, Remodelación y Mantenimientos de Plantas Físicas</t>
  </si>
  <si>
    <t>331110630-6158</t>
  </si>
  <si>
    <t>Servicios Personales y Aportes Patronales</t>
  </si>
  <si>
    <t>331110630-7187</t>
  </si>
  <si>
    <t>Servicios de Operación y Apoyo de las Unidades de Servicios DABS</t>
  </si>
  <si>
    <t>331110630-7298</t>
  </si>
  <si>
    <t>Nuevas Voces Ciudadanas, Componente Cultural y Turístico</t>
  </si>
  <si>
    <t>331110630-7318</t>
  </si>
  <si>
    <t>Integración Familiar y Comunitaria en Centros de Desarrollo Comunitario - CDC</t>
  </si>
  <si>
    <t>331110630-7319</t>
  </si>
  <si>
    <t>Mundos para la Niñez 0 a 5 años: Educación Inicial</t>
  </si>
  <si>
    <t>331110631</t>
  </si>
  <si>
    <t>Familias educadoras</t>
  </si>
  <si>
    <t>331110631-7054</t>
  </si>
  <si>
    <t>Madres de la Juventud Marginada: Agentes de Progreso</t>
  </si>
  <si>
    <t>331110631-7357</t>
  </si>
  <si>
    <t>Familias Educadoras</t>
  </si>
  <si>
    <t>331110632</t>
  </si>
  <si>
    <t>Desarmarnos para el amor</t>
  </si>
  <si>
    <t>331110632-4038</t>
  </si>
  <si>
    <t>Creación y Fortalecimiento de las Comisarías de Familia de Bogotá</t>
  </si>
  <si>
    <t>331110632-4039</t>
  </si>
  <si>
    <t>Creación y Fortalecimiento de Unidades de Mediación y Conciliación de Bogotá</t>
  </si>
  <si>
    <t>331110632-7320</t>
  </si>
  <si>
    <t>Atención Integral a Niños y Niñas Victimas de Delitos Sexuales y de las Peores Formas de Explotación</t>
  </si>
  <si>
    <t>331110632-7321</t>
  </si>
  <si>
    <t>Redes para la Democracia Familiar</t>
  </si>
  <si>
    <t>331110632-7435</t>
  </si>
  <si>
    <t>Redes para la prevención, atención y sanción de la violencia intrafamiliar, componente fortalecimiento de la salud mental</t>
  </si>
  <si>
    <t>3311107</t>
  </si>
  <si>
    <t>Gestión Pública Admirable</t>
  </si>
  <si>
    <t>331110733</t>
  </si>
  <si>
    <t>Administración a la medida</t>
  </si>
  <si>
    <t>3311107331</t>
  </si>
  <si>
    <t>ESTRUCTURA DE OPERACION Y GEST</t>
  </si>
  <si>
    <t>3311107331001</t>
  </si>
  <si>
    <t>Actualización Laboratorio de</t>
  </si>
  <si>
    <t>3311107331002</t>
  </si>
  <si>
    <t>Ampliación y Modernización La</t>
  </si>
  <si>
    <t>3311107331003</t>
  </si>
  <si>
    <t>Adecuación de Inmuebles</t>
  </si>
  <si>
    <t>3311107331004</t>
  </si>
  <si>
    <t>Cuarta Etapa Adecuación Sede</t>
  </si>
  <si>
    <t>3311107331005</t>
  </si>
  <si>
    <t>Adecuación Centrales Telefóni</t>
  </si>
  <si>
    <t>3311107331006</t>
  </si>
  <si>
    <t>Software de Modelo de Gestión</t>
  </si>
  <si>
    <t>3311107331007</t>
  </si>
  <si>
    <t>Planificación de Requerimient</t>
  </si>
  <si>
    <t>3311107331008</t>
  </si>
  <si>
    <t>Seguridad Informática</t>
  </si>
  <si>
    <t>3311107331009</t>
  </si>
  <si>
    <t>Gestión Unificada de Platafor</t>
  </si>
  <si>
    <t>3311107331010</t>
  </si>
  <si>
    <t>Manejo Documental Fase II</t>
  </si>
  <si>
    <t>3311107331011</t>
  </si>
  <si>
    <t>Creación de Ambientes</t>
  </si>
  <si>
    <t>3311107331012</t>
  </si>
  <si>
    <t>Ofimática - Especializadas</t>
  </si>
  <si>
    <t>3311107331013</t>
  </si>
  <si>
    <t>Sistema de Control de Fraudes</t>
  </si>
  <si>
    <t>3311107331014</t>
  </si>
  <si>
    <t>Seguridad Corporativa</t>
  </si>
  <si>
    <t>3311107331015</t>
  </si>
  <si>
    <t>Inventario de la Red de Plant</t>
  </si>
  <si>
    <t>3311107331016</t>
  </si>
  <si>
    <t>Data Ware House Fase III y IV</t>
  </si>
  <si>
    <t>3311107331017</t>
  </si>
  <si>
    <t>Fase II Centro de Gestión</t>
  </si>
  <si>
    <t>3311107331018</t>
  </si>
  <si>
    <t>Sistema de Recolección de Dat</t>
  </si>
  <si>
    <t>3311107331019</t>
  </si>
  <si>
    <t>Integración de Aplicaciones F</t>
  </si>
  <si>
    <t>3311107331020</t>
  </si>
  <si>
    <t>Capacity Planning</t>
  </si>
  <si>
    <t>331110733-0121</t>
  </si>
  <si>
    <t>Adecuación y desarrollo institucional</t>
  </si>
  <si>
    <t>331110733-0123</t>
  </si>
  <si>
    <t>Apoyo a los procesos de planeación y gestión local</t>
  </si>
  <si>
    <t>331110733-0138</t>
  </si>
  <si>
    <t>Diseño e Implantación de un Sistema de costeo por productos como herramienta del presupuesto inteligente</t>
  </si>
  <si>
    <t>331110733-0139</t>
  </si>
  <si>
    <t>Diseño e implentación del sistema de seguridad de la Dirección Distrital de Tesorería</t>
  </si>
  <si>
    <t>331110733-0145</t>
  </si>
  <si>
    <t>Presupuesto inteligente para el Distrito Capital</t>
  </si>
  <si>
    <t>331110733-0146</t>
  </si>
  <si>
    <t>Fortalecimiento de la gestión de ingresos del Distrito Capítal</t>
  </si>
  <si>
    <t>331110733-0155</t>
  </si>
  <si>
    <t>Adecuación de áreas de la Secretaría de Hacienda</t>
  </si>
  <si>
    <t>331110733-1121</t>
  </si>
  <si>
    <t>Sostenimiento de la Red de Participación Educativa</t>
  </si>
  <si>
    <t>331110733-3002</t>
  </si>
  <si>
    <t>Restauración y Mantenimiento Edificio Liévano</t>
  </si>
  <si>
    <t>331110733-3031</t>
  </si>
  <si>
    <t>Construcción del refuerzo estructural de la torre A del CAD</t>
  </si>
  <si>
    <t>331110733-4138</t>
  </si>
  <si>
    <t>Pago de Cesantías</t>
  </si>
  <si>
    <t>331110733-4262</t>
  </si>
  <si>
    <t>Modernización de la Secretaría de Educación</t>
  </si>
  <si>
    <t>331110733-6018</t>
  </si>
  <si>
    <t>Diseño, Montaje y Puesta en Marcha del Sistema Integrado de Información</t>
  </si>
  <si>
    <t>331110733-6036</t>
  </si>
  <si>
    <t>Dotación y Sistematización de las Oficinas del Despacho del Alcalde y la Secretaría General y Apoyo a la Comisión Distrital de Sistemas</t>
  </si>
  <si>
    <t>331110733-6094</t>
  </si>
  <si>
    <t>Fortalecimiento de la Función Institucional de la STT</t>
  </si>
  <si>
    <t>331110733-6102</t>
  </si>
  <si>
    <t>331110733-6104</t>
  </si>
  <si>
    <t>Dotación y Sistematización de la Personería</t>
  </si>
  <si>
    <t>331110733-6106</t>
  </si>
  <si>
    <t>Fondo Rotatorio del Concejo</t>
  </si>
  <si>
    <t>331110733-6127</t>
  </si>
  <si>
    <t>Compra de Equipos Hardware y Software</t>
  </si>
  <si>
    <t>331110733-6175</t>
  </si>
  <si>
    <t>Desarrollo del Talento Humano</t>
  </si>
  <si>
    <t>331110733-6187</t>
  </si>
  <si>
    <t>Mejoramiento a la Gestión del DAPD</t>
  </si>
  <si>
    <t>331110733-6188</t>
  </si>
  <si>
    <t>Sostenibilidad del Sistema de Información Geográfico SIG DAPD</t>
  </si>
  <si>
    <t>331110733-6200</t>
  </si>
  <si>
    <t>Garantía de la calidad en la prestación del servicio</t>
  </si>
  <si>
    <t>331110733-6204</t>
  </si>
  <si>
    <t>Construcción y Dotación del Archivo Distrital</t>
  </si>
  <si>
    <t>331110733-6205</t>
  </si>
  <si>
    <t>Apoyo Institucional</t>
  </si>
  <si>
    <t>331110733-7061</t>
  </si>
  <si>
    <t>Reposición equipos de sistemas</t>
  </si>
  <si>
    <t>331110733-7062</t>
  </si>
  <si>
    <t>Adecuación área de archivo y correspondencia</t>
  </si>
  <si>
    <t>331110733-7063</t>
  </si>
  <si>
    <t>Estudios de mercado</t>
  </si>
  <si>
    <t>331110733-7064</t>
  </si>
  <si>
    <t>Reposición equipos diferentes a sistemas</t>
  </si>
  <si>
    <t>331110733-7065</t>
  </si>
  <si>
    <t>Reposición parque automotor</t>
  </si>
  <si>
    <t>331110733-7066</t>
  </si>
  <si>
    <t>Adquisición de software y hardware</t>
  </si>
  <si>
    <t>331110733-7089</t>
  </si>
  <si>
    <t>Apoyo institucional para aumentar la eficiencia en la gestión del sector Gobierno</t>
  </si>
  <si>
    <t>331110733-7096</t>
  </si>
  <si>
    <t>Fortalecimiento de la gestión pública del nuevo milenio</t>
  </si>
  <si>
    <t>331110733-7103</t>
  </si>
  <si>
    <t>Optimización Tecnológica y Operativa</t>
  </si>
  <si>
    <t>331110733-7105</t>
  </si>
  <si>
    <t>Adecuación Administrativa Institucional</t>
  </si>
  <si>
    <t>331110733-7108</t>
  </si>
  <si>
    <t>Sistema Unico de Información de Personal - SUIP</t>
  </si>
  <si>
    <t>331110733-7109</t>
  </si>
  <si>
    <t>Dotación y Mejora del Espacio Físico y de la Infraestructura Locativa</t>
  </si>
  <si>
    <t>331110733-7118</t>
  </si>
  <si>
    <t>Modernización institucional del Distrito</t>
  </si>
  <si>
    <t>331110733-7181</t>
  </si>
  <si>
    <t>Modernización de procesos administrativos</t>
  </si>
  <si>
    <t>331110733-7190</t>
  </si>
  <si>
    <t>Diseño e Implantación del Sistema de Gestión y Resultados del Plan de Desarrollo</t>
  </si>
  <si>
    <t>331110733-7200</t>
  </si>
  <si>
    <t>Fortalecimeinto del Sistema Contable Público del Distrito Capital</t>
  </si>
  <si>
    <t>331110733-7201</t>
  </si>
  <si>
    <t>Adecuación y dotación institucional</t>
  </si>
  <si>
    <t>331110733-7203</t>
  </si>
  <si>
    <t>Adecuación y remodelación en áreas de la entidad</t>
  </si>
  <si>
    <t>331110733-7205</t>
  </si>
  <si>
    <t>Compra de equipo para la entidad</t>
  </si>
  <si>
    <t>331110733-7221</t>
  </si>
  <si>
    <t>Construcción, Dotación y Organización Documental del Archivo de la Secretaría de Hacienda</t>
  </si>
  <si>
    <t>331110733-7225</t>
  </si>
  <si>
    <t>Fortalecimiento Institucional</t>
  </si>
  <si>
    <t>331110733-7232</t>
  </si>
  <si>
    <t>Reposición del parque automotor de la Secretaría de Hacienda</t>
  </si>
  <si>
    <t>331110733-7246</t>
  </si>
  <si>
    <t>Gestión de Activos y Pasivos</t>
  </si>
  <si>
    <t>331110733-7261</t>
  </si>
  <si>
    <t>IDU Eficiente</t>
  </si>
  <si>
    <t>331110733-7326</t>
  </si>
  <si>
    <t>Mejores por Bogotá</t>
  </si>
  <si>
    <t>331110733-7342</t>
  </si>
  <si>
    <t>Adecuaciones administrativas y operativas</t>
  </si>
  <si>
    <t>331110733-7343</t>
  </si>
  <si>
    <t>Sistemas de información, estudios y consultorias</t>
  </si>
  <si>
    <t>331110733-7376</t>
  </si>
  <si>
    <t>fortalecimiento de la defensa judicial distrital</t>
  </si>
  <si>
    <t>331110733-7377</t>
  </si>
  <si>
    <t>Transformación de la organización distrital y de sus entidades centralizadas,  descentralizadas y locales</t>
  </si>
  <si>
    <t>331110733-7420</t>
  </si>
  <si>
    <t>Fortalecimiento Institucional del Sistema Ambiental Distrital</t>
  </si>
  <si>
    <t>331110733-7436</t>
  </si>
  <si>
    <t>Transformación de la organización distrital y de sus entidades centralizadas,  descentralizadas y locales, componente f</t>
  </si>
  <si>
    <t>331110733-7437</t>
  </si>
  <si>
    <t>Diseño y desarrollo del sistema de información de la Secretaría Distrital de Salud y las Empresas Sociales del Estado</t>
  </si>
  <si>
    <t>331110733-7440</t>
  </si>
  <si>
    <t>Renovación e implementación de la plataforma tecnológica en la Contraloría de Bogotá</t>
  </si>
  <si>
    <t>331110734</t>
  </si>
  <si>
    <t>POT: Orden para la armonía</t>
  </si>
  <si>
    <t>3311107341</t>
  </si>
  <si>
    <t>OPERATIVIZACION DEL POT</t>
  </si>
  <si>
    <t>3311107341001</t>
  </si>
  <si>
    <t>Plan Canalizaciones y Redes P</t>
  </si>
  <si>
    <t>331110734-7008</t>
  </si>
  <si>
    <t>Renovación urbana y conservación del patrimonio cultural construido</t>
  </si>
  <si>
    <t>331110734-7208</t>
  </si>
  <si>
    <t>Formulación y Desarrollo de Mecanismos de Gestión para el Ordenamiento Territorial de Bogotá D.C.</t>
  </si>
  <si>
    <t>331110734-7212</t>
  </si>
  <si>
    <t>Formulación de Lineamientos Urbanísticos para la Planificación del Area Urbana de Bogotá</t>
  </si>
  <si>
    <t>331110734-7233</t>
  </si>
  <si>
    <t>Apoyo Administrativo para la Unidad Ejecutiva Local UEL - IDU</t>
  </si>
  <si>
    <t>331110734-7272</t>
  </si>
  <si>
    <t>Modelo para la promoción de vivienda de interés social</t>
  </si>
  <si>
    <t>331110735</t>
  </si>
  <si>
    <t>Cultura de la pobidad y del control social</t>
  </si>
  <si>
    <t>331110735-7216</t>
  </si>
  <si>
    <t>Comunicación Institucional de la Secretaría de Educación</t>
  </si>
  <si>
    <t>331110735-7269</t>
  </si>
  <si>
    <t>Fortalecimiento de la Relación de la Administración del D.C., con los Habitantes de Bogotá y sus Organizaciones</t>
  </si>
  <si>
    <t>331110735-7393</t>
  </si>
  <si>
    <t>Control social para el desarrollo de los servicios públicos</t>
  </si>
  <si>
    <t>331110736</t>
  </si>
  <si>
    <t>Servimos al ciudadano</t>
  </si>
  <si>
    <t>331110736-0140</t>
  </si>
  <si>
    <t>Modelo de intercambio de información espacial para actualización dinámica de Catastro</t>
  </si>
  <si>
    <t>331110736-1122</t>
  </si>
  <si>
    <t>Optimización de la Calidad del Servicio al Ciudadano y Fortalecimeinto de los CADES</t>
  </si>
  <si>
    <t>331110736-6023</t>
  </si>
  <si>
    <t>Control Gubernamental a Entidades sin Animo de Lucro</t>
  </si>
  <si>
    <t>331110736-6028</t>
  </si>
  <si>
    <t>Mapa Digital de Bogotá D.C.</t>
  </si>
  <si>
    <t>331110736-6031</t>
  </si>
  <si>
    <t>Actualización y Conservación Catastral de Bogotá D.C.</t>
  </si>
  <si>
    <t>331110736-6211</t>
  </si>
  <si>
    <t>Materialización de Nomenclatura</t>
  </si>
  <si>
    <t>331110736-7014</t>
  </si>
  <si>
    <t>Modernización Institucional DACD</t>
  </si>
  <si>
    <t>331110736-7170</t>
  </si>
  <si>
    <t>Capacitación, Gestión Humana, ca</t>
  </si>
  <si>
    <t>331110736-7219</t>
  </si>
  <si>
    <t>Adecuación Tecnológica y Logística de la Imprenta Distrital</t>
  </si>
  <si>
    <t>331110736-7241</t>
  </si>
  <si>
    <t>Dotación y Organización Documental del Archivo del Departamento Administrativo del Servicio Civil Distrital</t>
  </si>
  <si>
    <t>331110736-7256</t>
  </si>
  <si>
    <t>Depuración de la base catastral</t>
  </si>
  <si>
    <t>331110736-7257</t>
  </si>
  <si>
    <t>Diseño, desarrollo e implementación del sistema de información geográfico catastral SIGC</t>
  </si>
  <si>
    <t>331110736-7322</t>
  </si>
  <si>
    <t>Calidad y Calidez en los Servicios DABS</t>
  </si>
  <si>
    <t>331110736-7336</t>
  </si>
  <si>
    <t>331110736-7342</t>
  </si>
  <si>
    <t>331110736-7343</t>
  </si>
  <si>
    <t>Estudios y consultorias para mejora</t>
  </si>
  <si>
    <t>331110736-7378</t>
  </si>
  <si>
    <t>Coordinación de las politicas informáticas y de comunicaciones en el Distrito a través de la comisón Distrital</t>
  </si>
  <si>
    <t>331110736-7379</t>
  </si>
  <si>
    <t>Desarrollo e implementación del sistema único distrital de archivos</t>
  </si>
  <si>
    <t>331110736-7380</t>
  </si>
  <si>
    <t>Racionalización de trámites en entidades del distrito</t>
  </si>
  <si>
    <t>331110736-7421</t>
  </si>
  <si>
    <t>Fortalecimiento Institucional para el Control Ciudadano de la Calidad Ambiental</t>
  </si>
  <si>
    <t>331110736-7445</t>
  </si>
  <si>
    <t>331110736-7447</t>
  </si>
  <si>
    <t>331110737</t>
  </si>
  <si>
    <t>Localidades fuertes</t>
  </si>
  <si>
    <t>331110737-6021</t>
  </si>
  <si>
    <t>Apoyo a la Modernización de las Localidades</t>
  </si>
  <si>
    <t>331110737-7233</t>
  </si>
  <si>
    <t>331110737-7323</t>
  </si>
  <si>
    <t>Fortalecimiento de la Gestión Democrática en las Localidades</t>
  </si>
  <si>
    <t>331110737-7358</t>
  </si>
  <si>
    <t>Fortalecimiento del Proceso de Descentralización y Apoyo a la Planeación Local</t>
  </si>
  <si>
    <t>331110737-7422</t>
  </si>
  <si>
    <t>Fortalecimiento Institucional para la Descentralización de la Gestión Ambiental</t>
  </si>
  <si>
    <t>331110737-7438</t>
  </si>
  <si>
    <t>Fortalecimiento de los mecanismos democráticos locales, componente salud</t>
  </si>
  <si>
    <t>332</t>
  </si>
  <si>
    <t>TRANSFERENCIAS PARA INVERSION</t>
  </si>
  <si>
    <t>33201</t>
  </si>
  <si>
    <t>Establecimientos Públicos</t>
  </si>
  <si>
    <t>3320101</t>
  </si>
  <si>
    <t>Contraloría de Bogotá</t>
  </si>
  <si>
    <t>3320102</t>
  </si>
  <si>
    <t>3320103</t>
  </si>
  <si>
    <t>FONDATT</t>
  </si>
  <si>
    <t>3320104</t>
  </si>
  <si>
    <t>3320105</t>
  </si>
  <si>
    <t>Fopae</t>
  </si>
  <si>
    <t>3320106</t>
  </si>
  <si>
    <t>3320107</t>
  </si>
  <si>
    <t>3320108</t>
  </si>
  <si>
    <t>3320109</t>
  </si>
  <si>
    <t>Caja de la vivienda Popular</t>
  </si>
  <si>
    <t>3320110</t>
  </si>
  <si>
    <t>3320111</t>
  </si>
  <si>
    <t>Instituto Para la Recreación y el Deporte</t>
  </si>
  <si>
    <t>3320112</t>
  </si>
  <si>
    <t>3320113</t>
  </si>
  <si>
    <t>Corporación la Candelaria</t>
  </si>
  <si>
    <t>3320114</t>
  </si>
  <si>
    <t>3320115</t>
  </si>
  <si>
    <t>Fundación Gilberto Alzate Avendaño</t>
  </si>
  <si>
    <t>3320116</t>
  </si>
  <si>
    <t>3320117</t>
  </si>
  <si>
    <t>3320118</t>
  </si>
  <si>
    <t>3320119</t>
  </si>
  <si>
    <t>IDEP</t>
  </si>
  <si>
    <t>33202</t>
  </si>
  <si>
    <t>3320202</t>
  </si>
  <si>
    <t>E.A.A.B.</t>
  </si>
  <si>
    <t>332020201</t>
  </si>
  <si>
    <t>Santa Fe I y Desmarginalización</t>
  </si>
  <si>
    <t>332020202</t>
  </si>
  <si>
    <t>Humedal Juan Amarillo y parque Aguadora - San Rafael</t>
  </si>
  <si>
    <t>3320201</t>
  </si>
  <si>
    <t>Corporación Autónoma Regional CAR</t>
  </si>
  <si>
    <t>3320204</t>
  </si>
  <si>
    <t>Fondo de Asistencia Pública</t>
  </si>
  <si>
    <t>3320205</t>
  </si>
  <si>
    <t>Metrovivienda</t>
  </si>
  <si>
    <t>3320206</t>
  </si>
  <si>
    <t>Plan de Gestión Ambiental</t>
  </si>
  <si>
    <t>3320207</t>
  </si>
  <si>
    <t>Situado Fiscal - Aportes Patronales</t>
  </si>
  <si>
    <t>3320208</t>
  </si>
  <si>
    <t>3320209</t>
  </si>
  <si>
    <t>Canal Capital</t>
  </si>
  <si>
    <t>3320210</t>
  </si>
  <si>
    <t>3320211</t>
  </si>
  <si>
    <t>Empresa de Renovación Urbana (Creación)</t>
  </si>
  <si>
    <t>3320212</t>
  </si>
  <si>
    <t>Fondos de Desarrollo Local</t>
  </si>
  <si>
    <t>3320212-01</t>
  </si>
  <si>
    <t>Usaquén</t>
  </si>
  <si>
    <t>3320212-02</t>
  </si>
  <si>
    <t>Chapinero</t>
  </si>
  <si>
    <t>3320212-03</t>
  </si>
  <si>
    <t>Santa Fe</t>
  </si>
  <si>
    <t>3320212-04</t>
  </si>
  <si>
    <t>San Cristóbal</t>
  </si>
  <si>
    <t>3320212-05</t>
  </si>
  <si>
    <t>Usme</t>
  </si>
  <si>
    <t>3320212-06</t>
  </si>
  <si>
    <t>Tunjuelito</t>
  </si>
  <si>
    <t>3320212-07</t>
  </si>
  <si>
    <t>Bosa</t>
  </si>
  <si>
    <t>3320212-08</t>
  </si>
  <si>
    <t>Kennedy</t>
  </si>
  <si>
    <t>3320212-09</t>
  </si>
  <si>
    <t>Fontibón</t>
  </si>
  <si>
    <t>3320212-10</t>
  </si>
  <si>
    <t>Engativa</t>
  </si>
  <si>
    <t>3320212-11</t>
  </si>
  <si>
    <t>Suba</t>
  </si>
  <si>
    <t>3320212-12</t>
  </si>
  <si>
    <t>Barrios Unidos</t>
  </si>
  <si>
    <t>3320212-13</t>
  </si>
  <si>
    <t>Teusaquillo</t>
  </si>
  <si>
    <t>3320212-14</t>
  </si>
  <si>
    <t>Los Mártires</t>
  </si>
  <si>
    <t>3320212-15</t>
  </si>
  <si>
    <t>Antonio Nariño</t>
  </si>
  <si>
    <t>3320212-16</t>
  </si>
  <si>
    <t>Puente Aranda</t>
  </si>
  <si>
    <t>3320212-17</t>
  </si>
  <si>
    <t>Candelaria</t>
  </si>
  <si>
    <t>3320212-18</t>
  </si>
  <si>
    <t>Rafael Uribe</t>
  </si>
  <si>
    <t>3320212-19</t>
  </si>
  <si>
    <t>Ciudad Bolívar</t>
  </si>
  <si>
    <t>3320212-20</t>
  </si>
  <si>
    <t>Sumapaz</t>
  </si>
  <si>
    <t>3320213</t>
  </si>
  <si>
    <t>Préstamos a empleados</t>
  </si>
  <si>
    <t>3320214</t>
  </si>
  <si>
    <t>Aportes:</t>
  </si>
  <si>
    <t>332021401</t>
  </si>
  <si>
    <t>Fondo de Pensiones</t>
  </si>
  <si>
    <t>332021402</t>
  </si>
  <si>
    <t>Estudio de Estratificación</t>
  </si>
  <si>
    <t>332021403</t>
  </si>
  <si>
    <t>Otros Aportes</t>
  </si>
  <si>
    <t>3320215</t>
  </si>
  <si>
    <t>Proyecto sur con Bogotá - KFW</t>
  </si>
  <si>
    <t>332021502</t>
  </si>
  <si>
    <t>EAAB - ESP</t>
  </si>
  <si>
    <t>332021504</t>
  </si>
  <si>
    <t>332021507</t>
  </si>
  <si>
    <t>332021511</t>
  </si>
  <si>
    <t>IDRD</t>
  </si>
  <si>
    <t>332021518</t>
  </si>
  <si>
    <t>3320299</t>
  </si>
  <si>
    <t>332099901</t>
  </si>
  <si>
    <t>Ministerio de Defensa - Policia Metropolitana</t>
  </si>
  <si>
    <t>332099902</t>
  </si>
  <si>
    <t>Programa Recuperación Rio Bogotá</t>
  </si>
  <si>
    <t>333</t>
  </si>
  <si>
    <t>DEFICIT COMPROMISOS VIGENCIA ANTERIOR</t>
  </si>
  <si>
    <t>334</t>
  </si>
  <si>
    <t>335</t>
  </si>
  <si>
    <t>34</t>
  </si>
  <si>
    <t>DISPONIBILIDAD FINAL</t>
  </si>
  <si>
    <t>3</t>
  </si>
  <si>
    <t>TOTAL EGRESOS</t>
  </si>
  <si>
    <t>PRESUPUESTO ANUAL</t>
  </si>
  <si>
    <t>DISPONIBLE</t>
  </si>
  <si>
    <t>CONTRALORIA DE BOGOTA</t>
  </si>
  <si>
    <t>DIRECCION DE ECONOMIA Y FINANZAS</t>
  </si>
  <si>
    <t>EJECUCION PRESUPUESTAL CONSOLIDADA</t>
  </si>
  <si>
    <t>SUBDIRECCION DE ANALISIS ECONOMICO Y</t>
  </si>
  <si>
    <t>EGRESOS A DICIEMBRE 31DE 2002</t>
  </si>
  <si>
    <t>ESTADISTICAS FISCALES</t>
  </si>
  <si>
    <t>MILES DE PESOS</t>
  </si>
  <si>
    <t>PRESUPUESTO</t>
  </si>
  <si>
    <t>% DE</t>
  </si>
  <si>
    <t>GIROS</t>
  </si>
  <si>
    <t>SALDO</t>
  </si>
  <si>
    <t>CODIGO</t>
  </si>
  <si>
    <t>CUENTA</t>
  </si>
  <si>
    <t>INICIAL</t>
  </si>
  <si>
    <t>MODIFICACION</t>
  </si>
  <si>
    <t>VIGENTE</t>
  </si>
  <si>
    <t>PART.</t>
  </si>
  <si>
    <t>SUSPENSIÓN</t>
  </si>
  <si>
    <t>AUTORIZADOS</t>
  </si>
  <si>
    <t>EJEC.</t>
  </si>
  <si>
    <t>RESERVAS</t>
  </si>
  <si>
    <t>EJECUCION</t>
  </si>
  <si>
    <t>EJE.</t>
  </si>
  <si>
    <t>PPTAL</t>
  </si>
  <si>
    <t>31</t>
  </si>
  <si>
    <t>GASTOS DE FUNCIONAMIENTO</t>
  </si>
  <si>
    <t>311</t>
  </si>
  <si>
    <t>ADMINISTRATIVOS</t>
  </si>
  <si>
    <t>31101</t>
  </si>
  <si>
    <t>SERVICIOS PERSONALES</t>
  </si>
  <si>
    <t>3110101</t>
  </si>
  <si>
    <t>Sueldos Personal de Nómina</t>
  </si>
  <si>
    <t>3110102</t>
  </si>
  <si>
    <t>Personal Supernumerario</t>
  </si>
  <si>
    <t>3110103</t>
  </si>
  <si>
    <t>Jornales</t>
  </si>
  <si>
    <t>3101104</t>
  </si>
  <si>
    <t>Gastos de Representación</t>
  </si>
  <si>
    <t>3101105</t>
  </si>
  <si>
    <t>H. Extras, Domin., Fest.,Rec. Noct.,Trab.</t>
  </si>
  <si>
    <t>3101106</t>
  </si>
  <si>
    <t>Subsidio del Transporte</t>
  </si>
  <si>
    <t>3101107</t>
  </si>
  <si>
    <t>Subsidio de Alimentación</t>
  </si>
  <si>
    <t>3101108</t>
  </si>
  <si>
    <t>Bonificación por Servicios Prestados</t>
  </si>
  <si>
    <t>3101109</t>
  </si>
  <si>
    <t>Honorarios</t>
  </si>
  <si>
    <t>31101091</t>
  </si>
  <si>
    <t>Honorarios Entidad</t>
  </si>
  <si>
    <t>31101092</t>
  </si>
  <si>
    <t>Honorarios Concejales</t>
  </si>
  <si>
    <t>3110110</t>
  </si>
  <si>
    <t>Remuneración Servicios Técnicos</t>
  </si>
  <si>
    <t>3110111</t>
  </si>
  <si>
    <t>Prima Semestral</t>
  </si>
  <si>
    <t>3110112</t>
  </si>
  <si>
    <t>Prima de Servicios</t>
  </si>
  <si>
    <t>3110113</t>
  </si>
  <si>
    <t>Prima de Navidad</t>
  </si>
  <si>
    <t>3110114</t>
  </si>
  <si>
    <t>Prima de Vacaciones</t>
  </si>
  <si>
    <t>3110115</t>
  </si>
  <si>
    <t>Prima Técnica</t>
  </si>
  <si>
    <t>3110116</t>
  </si>
  <si>
    <t>Prima de Antigüedad</t>
  </si>
  <si>
    <t>3110117</t>
  </si>
  <si>
    <t>Prima Secretarial</t>
  </si>
  <si>
    <t>3110118</t>
  </si>
  <si>
    <t>Prima de Riesgo</t>
  </si>
  <si>
    <t>3110119</t>
  </si>
  <si>
    <t>Prima Técnica de Antigüedad</t>
  </si>
  <si>
    <t>3110120</t>
  </si>
  <si>
    <t>Otras Primas y Bonificaciones</t>
  </si>
  <si>
    <t>3110121</t>
  </si>
  <si>
    <t>Vacaciones en Dinero</t>
  </si>
  <si>
    <t>3110122</t>
  </si>
  <si>
    <t>Quinquenios</t>
  </si>
  <si>
    <t>3110123</t>
  </si>
  <si>
    <t>Indemnizaciones Laborales</t>
  </si>
  <si>
    <t>3110124</t>
  </si>
  <si>
    <t>Partida de Incremento Salarial</t>
  </si>
  <si>
    <t>3110125</t>
  </si>
  <si>
    <t>Convenciones Colectivas o Convenios</t>
  </si>
  <si>
    <t>31101251</t>
  </si>
  <si>
    <t>Personal Administrativo</t>
  </si>
  <si>
    <t>31101252</t>
  </si>
  <si>
    <t>Jornal</t>
  </si>
  <si>
    <t>3110199</t>
  </si>
  <si>
    <t>Otros Gastos de Personal</t>
  </si>
  <si>
    <t>31102</t>
  </si>
  <si>
    <t>GASTOS GENERALES</t>
  </si>
  <si>
    <t>3110201</t>
  </si>
  <si>
    <t>Arrendamientos</t>
  </si>
  <si>
    <t>3110202</t>
  </si>
  <si>
    <t>Dotación</t>
  </si>
  <si>
    <t>3110203</t>
  </si>
  <si>
    <t>Gastos de Computador</t>
  </si>
  <si>
    <t>3110204</t>
  </si>
  <si>
    <t>Viáticos y Gastos de Viaje</t>
  </si>
  <si>
    <t>3110205</t>
  </si>
  <si>
    <t>Gastos de Transporte y Comunicación</t>
  </si>
  <si>
    <t>3110206</t>
  </si>
  <si>
    <t>Impresos y Publicaciones</t>
  </si>
  <si>
    <t>3110207</t>
  </si>
  <si>
    <t>Sentencias Judiciales</t>
  </si>
  <si>
    <t>3110208</t>
  </si>
  <si>
    <t>Mantenimiento y Reparaciones</t>
  </si>
  <si>
    <t>31102081</t>
  </si>
  <si>
    <t>Mantenimiento Entidad</t>
  </si>
  <si>
    <t>31102082</t>
  </si>
  <si>
    <t>Mantenimiento C.A.D.</t>
  </si>
  <si>
    <t>3110209</t>
  </si>
  <si>
    <t>Combustibles Lubricantes y Llantas</t>
  </si>
  <si>
    <t>3110210</t>
  </si>
  <si>
    <t>Materiales y Suministros</t>
  </si>
  <si>
    <t>3110211</t>
  </si>
  <si>
    <t>Seguros</t>
  </si>
  <si>
    <t>31102111</t>
  </si>
  <si>
    <t>Seguros Entidad</t>
  </si>
  <si>
    <t>31102112</t>
  </si>
  <si>
    <t>Seguros de Vida Concejales</t>
  </si>
  <si>
    <t>31102113</t>
  </si>
  <si>
    <t>Seguros de Salud Concejales</t>
  </si>
  <si>
    <t>3110212</t>
  </si>
  <si>
    <t>Suministro de Alimentos</t>
  </si>
  <si>
    <t>3110213</t>
  </si>
  <si>
    <t>Servicios Públicos</t>
  </si>
  <si>
    <t>3110214</t>
  </si>
  <si>
    <t>Capacitación</t>
  </si>
  <si>
    <t>3110215</t>
  </si>
  <si>
    <t>Bienestar e Incentivos</t>
  </si>
  <si>
    <t>3110216</t>
  </si>
  <si>
    <t>Promoción Institucional</t>
  </si>
  <si>
    <t>3110217</t>
  </si>
  <si>
    <t>Impuestos, Tasas y Multas</t>
  </si>
  <si>
    <t>3110218</t>
  </si>
  <si>
    <t>Intereses y Comisiones</t>
  </si>
  <si>
    <t>3110219</t>
  </si>
  <si>
    <t>Salud Ocupacional</t>
  </si>
  <si>
    <t>3110220</t>
  </si>
  <si>
    <t>Programas y Convenios Institucionales</t>
  </si>
  <si>
    <t>31102201</t>
  </si>
  <si>
    <t>Bomberos</t>
  </si>
  <si>
    <t>31102202</t>
  </si>
  <si>
    <t>C. A.D.E.</t>
  </si>
  <si>
    <t>31102299</t>
  </si>
  <si>
    <t>Otros Programas y Convenios</t>
  </si>
  <si>
    <t>Gastos Administrativos E.D.T.U.</t>
  </si>
  <si>
    <t>Información</t>
  </si>
  <si>
    <t>Gastos Administrativos - Fondo de Pensiones Públicas</t>
  </si>
  <si>
    <t>Readaptación Laboral</t>
  </si>
  <si>
    <t>3110299</t>
  </si>
  <si>
    <t>Otros Gastos Generales</t>
  </si>
  <si>
    <t>31103</t>
  </si>
  <si>
    <t>APORTES PATRONALES</t>
  </si>
  <si>
    <t>3110301</t>
  </si>
  <si>
    <t>Caja de Compensación</t>
  </si>
  <si>
    <t>3110302</t>
  </si>
  <si>
    <t>Cesantías</t>
  </si>
  <si>
    <t>31103021</t>
  </si>
  <si>
    <t>Cesantías FAVIDI</t>
  </si>
  <si>
    <t>31103022</t>
  </si>
  <si>
    <t>Cesantías FONDOS</t>
  </si>
  <si>
    <t>31103023</t>
  </si>
  <si>
    <t>Reajuste Consolidado de Cesantías</t>
  </si>
  <si>
    <t>31103024</t>
  </si>
  <si>
    <t>Intereses, Comisiones y Otros</t>
  </si>
  <si>
    <t>3110303</t>
  </si>
  <si>
    <t>ESAP</t>
  </si>
  <si>
    <t>3110304</t>
  </si>
  <si>
    <t>Pensiones y Seguridad Social</t>
  </si>
  <si>
    <t>31103041</t>
  </si>
  <si>
    <t>Pensiones</t>
  </si>
  <si>
    <t>31103042</t>
  </si>
  <si>
    <t>Salud</t>
  </si>
  <si>
    <t>31103043</t>
  </si>
  <si>
    <t>Riesgos Profesionales</t>
  </si>
  <si>
    <t>3110305</t>
  </si>
  <si>
    <t>ICBF</t>
  </si>
  <si>
    <t>3110306</t>
  </si>
  <si>
    <t>SENA</t>
  </si>
  <si>
    <t>3110307</t>
  </si>
  <si>
    <t>Seguridad Social</t>
  </si>
  <si>
    <t>3110308</t>
  </si>
  <si>
    <t>Incremento Salarial - Aportes</t>
  </si>
  <si>
    <t>3110399</t>
  </si>
  <si>
    <t>Otros Aportes Patronales</t>
  </si>
  <si>
    <t>312</t>
  </si>
  <si>
    <t>OPERATIVOS</t>
  </si>
  <si>
    <t>31201</t>
  </si>
  <si>
    <t>3120101</t>
  </si>
  <si>
    <t>3120102</t>
  </si>
  <si>
    <t>3120103</t>
  </si>
  <si>
    <t>3120104</t>
  </si>
  <si>
    <t>3120105</t>
  </si>
  <si>
    <t>3120106</t>
  </si>
  <si>
    <t>3120107</t>
  </si>
  <si>
    <t>3120108</t>
  </si>
  <si>
    <t>3120109</t>
  </si>
  <si>
    <t>31201091</t>
  </si>
  <si>
    <t>31201092</t>
  </si>
  <si>
    <t>3120110</t>
  </si>
  <si>
    <t>3120111</t>
  </si>
  <si>
    <t>3120112</t>
  </si>
  <si>
    <t>3120113</t>
  </si>
  <si>
    <t>3120114</t>
  </si>
  <si>
    <t>3120115</t>
  </si>
  <si>
    <t>3120116</t>
  </si>
  <si>
    <t>3120117</t>
  </si>
  <si>
    <t>3120118</t>
  </si>
  <si>
    <t>3120119</t>
  </si>
  <si>
    <t>3120120</t>
  </si>
  <si>
    <t>3120121</t>
  </si>
  <si>
    <t>3120122</t>
  </si>
  <si>
    <t>3120123</t>
  </si>
  <si>
    <t>3120125</t>
  </si>
  <si>
    <t>31201251</t>
  </si>
  <si>
    <t>31201252</t>
  </si>
  <si>
    <t>3120199</t>
  </si>
  <si>
    <t>31202</t>
  </si>
  <si>
    <t>3120201</t>
  </si>
  <si>
    <t>3120202</t>
  </si>
  <si>
    <t>3120203</t>
  </si>
  <si>
    <t>3120204</t>
  </si>
  <si>
    <t>3120205</t>
  </si>
  <si>
    <t>3120206</t>
  </si>
  <si>
    <t>3120207</t>
  </si>
  <si>
    <t>3120208</t>
  </si>
  <si>
    <t>31202081</t>
  </si>
  <si>
    <t>31202082</t>
  </si>
  <si>
    <t>3120209</t>
  </si>
  <si>
    <t>3120210</t>
  </si>
  <si>
    <t>3120211</t>
  </si>
  <si>
    <t>31202111</t>
  </si>
  <si>
    <t>31202112</t>
  </si>
  <si>
    <t>31202113</t>
  </si>
  <si>
    <t>3120212</t>
  </si>
  <si>
    <t>3120213</t>
  </si>
  <si>
    <t>3120214</t>
  </si>
  <si>
    <t>3120215</t>
  </si>
  <si>
    <t>3120216</t>
  </si>
  <si>
    <t>3120217</t>
  </si>
  <si>
    <t>3120218</t>
  </si>
  <si>
    <t>3120219</t>
  </si>
  <si>
    <t>3120220</t>
  </si>
  <si>
    <t>31202201</t>
  </si>
  <si>
    <t>31202202</t>
  </si>
  <si>
    <t>31202209</t>
  </si>
  <si>
    <t>3120221</t>
  </si>
  <si>
    <t>Operación Comercial</t>
  </si>
  <si>
    <t>3120222</t>
  </si>
  <si>
    <t>Gastos de Producción</t>
  </si>
  <si>
    <t>3120299</t>
  </si>
  <si>
    <t>31203</t>
  </si>
  <si>
    <t>3120301</t>
  </si>
  <si>
    <t>3120302</t>
  </si>
  <si>
    <t>31203021</t>
  </si>
  <si>
    <t>31203022</t>
  </si>
  <si>
    <t>31203023</t>
  </si>
  <si>
    <t>31203024</t>
  </si>
  <si>
    <t>3120303</t>
  </si>
  <si>
    <t>3120304</t>
  </si>
  <si>
    <t>31203041</t>
  </si>
  <si>
    <t>31203042</t>
  </si>
  <si>
    <t>31203043</t>
  </si>
  <si>
    <t>3120305</t>
  </si>
  <si>
    <t>3120306</t>
  </si>
  <si>
    <t>3120308</t>
  </si>
  <si>
    <t>3120399</t>
  </si>
  <si>
    <t>313</t>
  </si>
  <si>
    <t>TRANSFERENCIAS PARA FUNCIONAMIENTO.</t>
  </si>
  <si>
    <t>31301</t>
  </si>
  <si>
    <t>Establecimientos públicos</t>
  </si>
  <si>
    <t>3130101</t>
  </si>
  <si>
    <t>Contraloría Distrital</t>
  </si>
  <si>
    <t>3130102</t>
  </si>
  <si>
    <t>Fondo Rotatorio de Ventas Populares</t>
  </si>
  <si>
    <t>3130104</t>
  </si>
  <si>
    <t>Fondo Financiero Distrital de Salud</t>
  </si>
  <si>
    <t>3130105</t>
  </si>
  <si>
    <t>FOPAE</t>
  </si>
  <si>
    <t>3130106</t>
  </si>
  <si>
    <t xml:space="preserve">Fondo Rotatorio del Concejo de </t>
  </si>
  <si>
    <t>3130107</t>
  </si>
  <si>
    <t>Instituto de Desarrollo Urbano</t>
  </si>
  <si>
    <t>3130108</t>
  </si>
  <si>
    <t>FAVIDI</t>
  </si>
  <si>
    <t>31301081</t>
  </si>
  <si>
    <t>Servicios Complementarios de Salud</t>
  </si>
  <si>
    <t>31301082</t>
  </si>
  <si>
    <t>Gastos Adtivos. F. de Pensiones Públicas</t>
  </si>
  <si>
    <t>3130109</t>
  </si>
  <si>
    <t>Caja de Vivienda Popular</t>
  </si>
  <si>
    <t>3130110</t>
  </si>
  <si>
    <t>Universidad Distrital Fco. José de Caldas</t>
  </si>
  <si>
    <t>3130111</t>
  </si>
  <si>
    <t>Instituto Distrital de Recreación y Deporte</t>
  </si>
  <si>
    <t>3130112</t>
  </si>
  <si>
    <t>Instituto Distrital de Cultura y Turismo</t>
  </si>
  <si>
    <t>3130113</t>
  </si>
  <si>
    <t>Corporación Barrio La Candelaria</t>
  </si>
  <si>
    <t>3130114</t>
  </si>
  <si>
    <t>IDIPRON</t>
  </si>
  <si>
    <t>3130115</t>
  </si>
  <si>
    <t>Fundación Gilberto Alzate A.</t>
  </si>
  <si>
    <t>3130116</t>
  </si>
  <si>
    <t>Orquesta Filarmónica de Bogotá</t>
  </si>
  <si>
    <t>Jardín Botánico José Celestino Mutis</t>
  </si>
  <si>
    <t>3130119</t>
  </si>
  <si>
    <t>I.D.E.P.</t>
  </si>
  <si>
    <t>31302</t>
  </si>
  <si>
    <t>Otras Transferencias</t>
  </si>
  <si>
    <t>3130201</t>
  </si>
  <si>
    <t>Fondo Compensación Distrital</t>
  </si>
  <si>
    <t>3130202</t>
  </si>
  <si>
    <t>Fondo de Pasivos  CPSD</t>
  </si>
  <si>
    <t>3130203</t>
  </si>
  <si>
    <t>Fondo Pasivos EDIS</t>
  </si>
  <si>
    <t>3130204</t>
  </si>
  <si>
    <t>Fondo de Pasivos  EDTU</t>
  </si>
  <si>
    <t>3130205</t>
  </si>
  <si>
    <t>Fondo de Pasivos - Entidades en Liquidación.</t>
  </si>
  <si>
    <t>3130206</t>
  </si>
  <si>
    <t>Fondo de Pensiones Públicas</t>
  </si>
  <si>
    <t>3130210</t>
  </si>
  <si>
    <t>Ministerio de Defensa - Policía Metrópoli.</t>
  </si>
  <si>
    <t>3130212</t>
  </si>
  <si>
    <t>Servicio de Alumbrado Público</t>
  </si>
  <si>
    <t>3130213</t>
  </si>
  <si>
    <t>Transmilenio</t>
  </si>
  <si>
    <t>3130214</t>
  </si>
  <si>
    <t>Tribunales de Etica</t>
  </si>
  <si>
    <t>3130215</t>
  </si>
  <si>
    <t>Otras</t>
  </si>
  <si>
    <t>314</t>
  </si>
  <si>
    <t>GASTOS DE OPERACIÓN Y MANTENIMIENTO</t>
  </si>
  <si>
    <t>315</t>
  </si>
  <si>
    <t>PASIVOS EXIGIBLES</t>
  </si>
  <si>
    <t>316</t>
  </si>
  <si>
    <t>CUENTAS POR PAGAR</t>
  </si>
  <si>
    <t>32</t>
  </si>
  <si>
    <t>SERVICIO DE LA DEUDA</t>
  </si>
  <si>
    <t>321</t>
  </si>
  <si>
    <t>INTERNA</t>
  </si>
  <si>
    <t>32101</t>
  </si>
  <si>
    <t>Capital</t>
  </si>
  <si>
    <t>32102</t>
  </si>
  <si>
    <t>Intereses</t>
  </si>
  <si>
    <t>32103</t>
  </si>
  <si>
    <t>Comisiones y Otros</t>
  </si>
  <si>
    <t>322</t>
  </si>
  <si>
    <t>EXTERNA</t>
  </si>
  <si>
    <t>32201</t>
  </si>
  <si>
    <t>32202</t>
  </si>
  <si>
    <t>32203</t>
  </si>
  <si>
    <t>323</t>
  </si>
  <si>
    <t>BONOS PENSIONALES</t>
  </si>
  <si>
    <t>324</t>
  </si>
  <si>
    <t>TRANSFERENCIA FONPET</t>
  </si>
  <si>
    <t>325</t>
  </si>
  <si>
    <t>TRANSFERENCIA SERVICIO DE LA DEUDA</t>
  </si>
  <si>
    <t>32501</t>
  </si>
  <si>
    <t>3250101</t>
  </si>
  <si>
    <t>3250102</t>
  </si>
  <si>
    <t>3250103</t>
  </si>
  <si>
    <t>3250104</t>
  </si>
  <si>
    <t>Fondo de Vigilancia y Seguridad</t>
  </si>
  <si>
    <t>32502</t>
  </si>
  <si>
    <t>3250201</t>
  </si>
  <si>
    <t>Fondo de pasivos E.D.T.U.</t>
  </si>
  <si>
    <t>326</t>
  </si>
  <si>
    <t>33</t>
  </si>
  <si>
    <t>INVERSION</t>
  </si>
  <si>
    <t>331</t>
  </si>
  <si>
    <t>DIRECTA</t>
  </si>
  <si>
    <t>33111</t>
  </si>
  <si>
    <t>BOGOTA PARA VIVIR TODOS DEL MISMO LADO</t>
  </si>
  <si>
    <t>3311101</t>
  </si>
  <si>
    <t>Cultura Ciudadana</t>
  </si>
  <si>
    <t>331110101</t>
  </si>
  <si>
    <t>Apreciar las normas y admirar lo bueno</t>
  </si>
  <si>
    <t>331110101-0112</t>
  </si>
  <si>
    <t>Fortalecimiento y divulgación de normas patrimoniales</t>
  </si>
  <si>
    <t>331110101-1165</t>
  </si>
  <si>
    <t>Educación y Prevención de la Accidentalidad</t>
  </si>
  <si>
    <t>331110101-1194</t>
  </si>
  <si>
    <t>Televisión educativa y cultural, deportiva y de salud</t>
  </si>
  <si>
    <t>331110101-7081</t>
  </si>
  <si>
    <t>Fomento a la Organización, Formalización y/o Reubicación de Vendedores Ambulantes y Estacionarios</t>
  </si>
  <si>
    <t>331110101-7083</t>
  </si>
  <si>
    <t>Reforma de las Normas Relacionadas con la Seguridad y Convivencia</t>
  </si>
  <si>
    <t>331110101-7229</t>
  </si>
  <si>
    <t>Promoción del Cumplimiento de Normas en el Espacio Público</t>
  </si>
  <si>
    <t>331110101-7266</t>
  </si>
  <si>
    <t>Capacitación sistemasTransmilenio</t>
  </si>
  <si>
    <t>331110101-7267</t>
  </si>
  <si>
    <t>Concertación para el código de convivencia ciudadana</t>
  </si>
  <si>
    <t>331110101-7268</t>
  </si>
  <si>
    <t>Laboratorio de Cultura Ciudadana</t>
  </si>
  <si>
    <t>331110101-7270</t>
  </si>
  <si>
    <t>Código de Convivencia Ciudadana</t>
  </si>
  <si>
    <t>331110101-7273</t>
  </si>
  <si>
    <t>Investigaciones e innovaciones asociadas a apreciar las normas y admirar lo bueno</t>
  </si>
  <si>
    <t>331110101-7279</t>
  </si>
  <si>
    <t>Normas Prioritarias</t>
  </si>
  <si>
    <t>331110101-7280</t>
  </si>
  <si>
    <t>Medición de Cultura Ciudadana</t>
  </si>
  <si>
    <t>331110101-7372</t>
  </si>
  <si>
    <t xml:space="preserve">Difusión y compilación de la legislación aplicable al Distrito </t>
  </si>
  <si>
    <t>331110101-7381</t>
  </si>
  <si>
    <t>Campañas de Prevención y Separación en la Fuente de Residuos Sólidos y Demás Servicios Públicos en Bogotá a Cargo de la UESP</t>
  </si>
  <si>
    <t>331110101-7403</t>
  </si>
  <si>
    <t>Educación Ambiental para la Difusión de Normas</t>
  </si>
  <si>
    <t>Vida sagrada</t>
  </si>
  <si>
    <t>331110102-0118</t>
  </si>
  <si>
    <t>Sistema de atención integral a infractores</t>
  </si>
  <si>
    <t>331110102-0122</t>
  </si>
  <si>
    <t>Adquisición y dotación de unidades móviles para la recolección de evidencias y control de explosivos para el DAS en Bogotá</t>
  </si>
  <si>
    <t>331110102-0126</t>
  </si>
  <si>
    <t>Implementación y desarrollo de infraestructura militar para la seguridad de Bogotá</t>
  </si>
  <si>
    <t>331110102-0130</t>
  </si>
  <si>
    <t>Fortalecimiento del sistema de seguridad y vigilancia de las entidades del Distrito</t>
  </si>
  <si>
    <t>331110102-0156</t>
  </si>
  <si>
    <t>Mejoramiento del desempeño de la policia judicial en Bogotá</t>
  </si>
  <si>
    <t>331110102-0157</t>
  </si>
  <si>
    <t>Cooperación Institucional para incrementar la seguridad en Bogotá</t>
  </si>
  <si>
    <t>331110102-4037</t>
  </si>
  <si>
    <t>Desarrollo de las Inspecciones de Policía para la Resolución de Conflictos</t>
  </si>
  <si>
    <t>331110102-4039</t>
  </si>
  <si>
    <t>Creación y fortalecimiento de unidades de mediación y conciliación de Bogotá</t>
  </si>
  <si>
    <t>331110102-6049</t>
  </si>
  <si>
    <t>Adquisición y Sostenibilidad de Medios de Transporte Destinados a la Prevención</t>
  </si>
  <si>
    <t>331110102-6133</t>
  </si>
  <si>
    <t>Creación y Operación de Infraestructura para Mantener la Presencia Policial</t>
  </si>
  <si>
    <t>331110102-6134</t>
  </si>
  <si>
    <t>Mejoramiento de Programas de Vigilancia y Comunicación para la Policía Metropolitana</t>
  </si>
  <si>
    <t>331110102-6135</t>
  </si>
  <si>
    <t>Adecuación Logística e Informática de la Policía y el FVS para Mejorar la Eficiencia Administrativa</t>
  </si>
  <si>
    <t>331110102-6136</t>
  </si>
  <si>
    <t>Capacitación de Policías para Mejorar el Servicio a la Comunidad</t>
  </si>
  <si>
    <t>331110102-6185</t>
  </si>
  <si>
    <t>Construcción y Dotación de Comandos de Atención Inmediata</t>
  </si>
  <si>
    <t>331110102-6219</t>
  </si>
  <si>
    <t>Apoyo Institucional (Convenio STT y Policía Nacional)</t>
  </si>
  <si>
    <t>331110102-7082</t>
  </si>
  <si>
    <t>Fortalecimiento de la Infraestructura Carcelaria y de Reclusión en Bogotá</t>
  </si>
  <si>
    <t>331110102-7084</t>
  </si>
  <si>
    <t>Implementación de un Sistema de Información sobre Violencia y Delincuencia</t>
  </si>
  <si>
    <t>331110102-7085</t>
  </si>
  <si>
    <t>Implementación de un Programa de Comunicación para la Convivencia</t>
  </si>
  <si>
    <t>331110102-7086</t>
  </si>
  <si>
    <t>Atención a Jóvenes Involucrados en Asuntos de Violencia</t>
  </si>
  <si>
    <t>331110102-7093</t>
  </si>
  <si>
    <t>Adquisición de Equipo Técnico para Inteligencia Policial</t>
  </si>
  <si>
    <t>331110102-7094</t>
  </si>
  <si>
    <t>Implantación de Campañas de Seguridad con Participación Ciudadana</t>
  </si>
  <si>
    <t>331110102-7183</t>
  </si>
  <si>
    <t>Creación y Puesta en Marcha de la Unidad de Gestión del Programa BID</t>
  </si>
  <si>
    <t>331110102-7196</t>
  </si>
  <si>
    <t>Plan de Vivienda para la Policia Metropolitana de Bogotá, D.C.</t>
  </si>
  <si>
    <t>331110102-7253</t>
  </si>
  <si>
    <t>Implementación de Estrategias que Motiven en el Ciudadano el Cumplimiento Voluntario de Normas</t>
  </si>
  <si>
    <t>331110102-7423</t>
  </si>
  <si>
    <t>Promoción de estilo de vida saludables y prevención de enfermedades crónicas</t>
  </si>
  <si>
    <t>331110103</t>
  </si>
  <si>
    <t>Aportar de buena gana</t>
  </si>
  <si>
    <t>331110103-1110</t>
  </si>
  <si>
    <t>Capacitación para la Generación y Fortalecimiento de Cultura Hacendaria</t>
  </si>
  <si>
    <t>331110103-1186</t>
  </si>
  <si>
    <t>Operación del canal de televisión de Bogotá</t>
  </si>
  <si>
    <t>331110103-7119</t>
  </si>
  <si>
    <t>Fortalecimiento de la Hacienda Pública Distrital, plan antievasión</t>
  </si>
  <si>
    <t>331110103-7132</t>
  </si>
  <si>
    <t>Mejoramiento de Sistemas de Recuado y Cobro</t>
  </si>
  <si>
    <t>331110103-7199</t>
  </si>
  <si>
    <t>Atención al Contribuyente</t>
  </si>
  <si>
    <t>331110103-7400</t>
  </si>
  <si>
    <t>Acuerdos para Sostenibilidad y Gestión Concertada del Espacio Público</t>
  </si>
  <si>
    <t>331110103-7424</t>
  </si>
  <si>
    <t>Cultura de la afiliciación en salud</t>
  </si>
  <si>
    <t>331110104</t>
  </si>
  <si>
    <t>Procedimientos para decidir</t>
  </si>
  <si>
    <t>331110104-7087</t>
  </si>
  <si>
    <t>Promoción del Uso de los Mecanismos de Participación Ciudadana y Fortalecimeinto de las Organizaciones de la Sociedad Civil</t>
  </si>
  <si>
    <t>331110104-7088</t>
  </si>
  <si>
    <t>Diseño y Puesta en Marcha de Encuentros Ciudadanos como Modelo para la Participación, la Convivencia y el Desarrollo Local</t>
  </si>
  <si>
    <t>331110104-7264</t>
  </si>
  <si>
    <t>Encuentros para Construir Ciudad</t>
  </si>
  <si>
    <t>331110104-7282</t>
  </si>
  <si>
    <t>Participación Ciudadana</t>
  </si>
  <si>
    <t>331110104-7283</t>
  </si>
  <si>
    <t>Canales Democráticos</t>
  </si>
  <si>
    <t>331110104-7284</t>
  </si>
  <si>
    <t>Pactos Sociales</t>
  </si>
  <si>
    <t>331110104-7304</t>
  </si>
  <si>
    <t>Realización de Actividades de Formación Democrática</t>
  </si>
  <si>
    <t>331110104-7404</t>
  </si>
  <si>
    <t>Educación Ambiental para la Concertación de Comportamiento Ambiental Deseados</t>
  </si>
  <si>
    <t>331110104-7441</t>
  </si>
  <si>
    <t>Sistema distrital de cultura</t>
  </si>
  <si>
    <t>331110105</t>
  </si>
  <si>
    <t>Organizarse para influir y para aprender</t>
  </si>
  <si>
    <t>331110105-6122</t>
  </si>
  <si>
    <t>Participación Comunitaria</t>
  </si>
  <si>
    <t>331110105-7012</t>
  </si>
  <si>
    <t>Territorialidad y Planeación Participativa</t>
  </si>
  <si>
    <t>331110105-7192</t>
  </si>
  <si>
    <t>Divulgación para la Participación Ciudadana</t>
  </si>
  <si>
    <t>331110105-7215</t>
  </si>
  <si>
    <t>Fortalecimiento de la Comunidad Educativa</t>
  </si>
  <si>
    <t>331110105-7285</t>
  </si>
  <si>
    <t>Organización Ciudadana</t>
  </si>
  <si>
    <t>331110105-7286</t>
  </si>
  <si>
    <t>Proyectos Asociativos</t>
  </si>
  <si>
    <t>331110105-7349</t>
  </si>
  <si>
    <t>Incubadora de Organizaciones Sociales</t>
  </si>
  <si>
    <t>331110105-7350</t>
  </si>
  <si>
    <t>Procesos Democráticos Transparentes</t>
  </si>
  <si>
    <t>331110105-7405</t>
  </si>
  <si>
    <t>Educación Ambiental para la Generación de Valores en la Población Infantil</t>
  </si>
  <si>
    <t>331110106</t>
  </si>
  <si>
    <t>Comunicar vida y jugar limpio</t>
  </si>
  <si>
    <t>331110106-1147</t>
  </si>
  <si>
    <t>Programas Culturales de la Orquesta Filarmónica de Bogotá</t>
  </si>
  <si>
    <t>331110106-3076</t>
  </si>
  <si>
    <t>Administración y Sostenibilidad del Sistema Distrital de Parques</t>
  </si>
  <si>
    <t>331110106-4233</t>
  </si>
  <si>
    <t>Alternativas de Prevención Integral Ante el Uso Indebido de Drogas</t>
  </si>
  <si>
    <t>331110106-7000</t>
  </si>
  <si>
    <t>Promoción y divulgación de los valores culturales del patrimonio construido</t>
  </si>
  <si>
    <t>331110106-7031</t>
  </si>
  <si>
    <t>Realización y Coordinación de Actividades Artísticas, Culturales y Consolidación de la Biblioteca</t>
  </si>
  <si>
    <t>331110106-7032</t>
  </si>
  <si>
    <t>Adecuación de la Infraestructura Física, Técnica e Informática</t>
  </si>
  <si>
    <t>331110106-7067</t>
  </si>
  <si>
    <t>Adecuación Instrumental Física y Técnica de la Orquesta Filarmónica de Bogotá</t>
  </si>
  <si>
    <t>331110106-7278</t>
  </si>
  <si>
    <t>Agenda cultural</t>
  </si>
  <si>
    <t>331110106-7287</t>
  </si>
  <si>
    <t>Cultura Local y Metropolitana</t>
  </si>
  <si>
    <t>331110106-7288</t>
  </si>
  <si>
    <t>Eventos en Escenarios Culturales</t>
  </si>
  <si>
    <t>331110106-7289</t>
  </si>
  <si>
    <t>Difusión Actividades Culturales y Turísticas</t>
  </si>
  <si>
    <t>331110106-7290</t>
  </si>
  <si>
    <t>Dotación, Adecuación, Modernización y Mantenimiento de Espacios Culturales y Administrativos</t>
  </si>
  <si>
    <t>331110106-7291</t>
  </si>
  <si>
    <t>Formación Artística y Cultural</t>
  </si>
  <si>
    <t>331110106-7297</t>
  </si>
  <si>
    <t>Cultura en común</t>
  </si>
  <si>
    <t>331110106-7345</t>
  </si>
  <si>
    <t>Deporte para la Vida</t>
  </si>
  <si>
    <t>331110106-7346</t>
  </si>
  <si>
    <t>Re-creando a Bogotá</t>
  </si>
  <si>
    <t>331110106-7359</t>
  </si>
  <si>
    <t>Más y Mejor Uso del Tiempo de Aprendizaje</t>
  </si>
  <si>
    <t>331110106-7442</t>
  </si>
  <si>
    <t>Programas culturales en escenarios públicos</t>
  </si>
  <si>
    <t>3311102</t>
  </si>
  <si>
    <t>Productividad</t>
  </si>
  <si>
    <t>331110207</t>
  </si>
  <si>
    <t>Bogotanos y bogotanas altamente competentes</t>
  </si>
  <si>
    <t>331110207-4021</t>
  </si>
  <si>
    <t>Generación de Empleo como Herramienta de Recuperación para Jóvenes de la Calle</t>
  </si>
  <si>
    <t>331110207-7210</t>
  </si>
  <si>
    <t>331110207-7293</t>
  </si>
  <si>
    <t>Mejoramiento de la Calidad en el Sector Turístico</t>
  </si>
  <si>
    <t>331110207-7330</t>
  </si>
  <si>
    <t>Pedagogía para gestión comunitaria</t>
  </si>
  <si>
    <t>331110207-7351</t>
  </si>
  <si>
    <t>Formación Técnica, Tecnológica y de Oficios Comunitarios</t>
  </si>
  <si>
    <t>331110207-7360</t>
  </si>
  <si>
    <t>Desarrollo de Competencias Laborales en la Educación</t>
  </si>
  <si>
    <t>331110208</t>
  </si>
  <si>
    <t>Prosperidad colectiva</t>
  </si>
  <si>
    <t>3311102081</t>
  </si>
  <si>
    <t>DESARROLLO DE NUEVOS NEGOCIOS</t>
  </si>
  <si>
    <t>33111020811001</t>
  </si>
  <si>
    <t>Plataforma ISP</t>
  </si>
  <si>
    <t>33111020811002</t>
  </si>
  <si>
    <t>Directorio Comercial</t>
  </si>
  <si>
    <t>33111020811003</t>
  </si>
  <si>
    <t>Equipos CPE's</t>
  </si>
  <si>
    <t>33111020811004</t>
  </si>
  <si>
    <t>Consolidado Portal</t>
  </si>
  <si>
    <t>33111020811005</t>
  </si>
  <si>
    <t>Backbone</t>
  </si>
  <si>
    <t>33111020811006</t>
  </si>
  <si>
    <t>Aplicaciones de Gestión</t>
  </si>
  <si>
    <t>33111020811007</t>
  </si>
  <si>
    <t>LMDS</t>
  </si>
  <si>
    <t>33111020811008</t>
  </si>
  <si>
    <t>Bussiness to Bussiness</t>
  </si>
  <si>
    <t>33111020811009</t>
  </si>
  <si>
    <t>Valor Agregado</t>
  </si>
  <si>
    <t>33111020811010</t>
  </si>
  <si>
    <t>Red de Transmisión</t>
  </si>
  <si>
    <t>33111020811011</t>
  </si>
  <si>
    <t>Servicios Ciudadanos Sobre In</t>
  </si>
  <si>
    <t>33111020811012</t>
  </si>
  <si>
    <t>Optimización de la Página Web</t>
  </si>
  <si>
    <t>331110208-0124</t>
  </si>
  <si>
    <t>Parque industrial y tecnológico del reciclaje y transformación</t>
  </si>
  <si>
    <t>331110208-0153</t>
  </si>
  <si>
    <t>Creación de la "linea Bogotá" de credito a micro y pequeña empresa como estrategia para reducir el desempleo</t>
  </si>
  <si>
    <t>331110208-7024</t>
  </si>
  <si>
    <t>Desarrollo de Instrumentos Económicos para la Competitividad y la Planificación Distrital</t>
  </si>
  <si>
    <t>331110208-7382</t>
  </si>
  <si>
    <t>Recuperación de las Plazas de Mercado para la Eficiente y Competitiva Prestación del Servicio</t>
  </si>
  <si>
    <t>331110208-7387</t>
  </si>
  <si>
    <t>Sistema de reciclaje mejorado para Bogotá</t>
  </si>
  <si>
    <t>331110208-7406</t>
  </si>
  <si>
    <t>Producción Limpia</t>
  </si>
  <si>
    <t>331110208-7407</t>
  </si>
  <si>
    <t>Manejo Ambiental de la Minería:Consolidación de Parques Minero - Industriales</t>
  </si>
  <si>
    <t>331110208-7443</t>
  </si>
  <si>
    <t>Mejoramiento de la Competitividad en el Sector Turístico</t>
  </si>
  <si>
    <t>331110209</t>
  </si>
  <si>
    <t>Bogotá atractiva</t>
  </si>
  <si>
    <t>3311102091</t>
  </si>
  <si>
    <t>SERVICIOS MOVILES DE COMUNICAC</t>
  </si>
  <si>
    <t>3311102091001</t>
  </si>
  <si>
    <t>PCS - Servicios de Telecomuni</t>
  </si>
  <si>
    <t>3311102091002</t>
  </si>
  <si>
    <t>Reposición Sistema de Telefon</t>
  </si>
  <si>
    <t>331110209-0113</t>
  </si>
  <si>
    <t>Alternativas para generar productividad, crecimiento económico sostenido e ingresos en Bogotá</t>
  </si>
  <si>
    <t>331110209-0133</t>
  </si>
  <si>
    <t>Apoyo para la creación de la ventanilla única del empresario</t>
  </si>
  <si>
    <t>331110209-7119</t>
  </si>
  <si>
    <t>Fortalecimiento de la Hacienda Pública Distrital - Plan Antievasión</t>
  </si>
  <si>
    <t>331110209-7246</t>
  </si>
  <si>
    <t>Gestión de activos y pasivos</t>
  </si>
  <si>
    <t>331110209-7294</t>
  </si>
  <si>
    <t>Desarrollo y Atención Turística</t>
  </si>
  <si>
    <t>331110210</t>
  </si>
  <si>
    <t>Bogotá crece con razón</t>
  </si>
  <si>
    <t>3311102101</t>
  </si>
  <si>
    <t>AMPLIACION COBERTURA DE SERVIC</t>
  </si>
  <si>
    <t>3311102101001</t>
  </si>
  <si>
    <t>Ampliación Capacidad Identifi</t>
  </si>
  <si>
    <t>3311102101002</t>
  </si>
  <si>
    <t>Desarrollo del Mercado de Seg</t>
  </si>
  <si>
    <t>3311102101003</t>
  </si>
  <si>
    <t>Ampliación de Líneas y RDSI</t>
  </si>
  <si>
    <t>3311102101004</t>
  </si>
  <si>
    <t>Traslado de líneas</t>
  </si>
  <si>
    <t>3311102101005</t>
  </si>
  <si>
    <t>Red de Acceso</t>
  </si>
  <si>
    <t>3311102101006</t>
  </si>
  <si>
    <t>Ampliación Plataforma Correo</t>
  </si>
  <si>
    <t>3311102101007</t>
  </si>
  <si>
    <t>Ampliación Redes de Telecomun</t>
  </si>
  <si>
    <t>3311102101008</t>
  </si>
  <si>
    <t>Reposición de líneas</t>
  </si>
  <si>
    <t>3311102101009</t>
  </si>
  <si>
    <t>Ampliación Cobertura con Red</t>
  </si>
  <si>
    <t>3311102101010</t>
  </si>
  <si>
    <t>Red Conmutación Larga Distanc</t>
  </si>
  <si>
    <t>3311102101011</t>
  </si>
  <si>
    <t>Ampliación Cable Maya 1</t>
  </si>
  <si>
    <t>3311102101012</t>
  </si>
  <si>
    <t>Proyecto Alianza Fase III</t>
  </si>
  <si>
    <t>3311102101013</t>
  </si>
  <si>
    <t>Ampliación Red de Larga Dista</t>
  </si>
  <si>
    <t>331110210-0114</t>
  </si>
  <si>
    <t>Fortalecimiento de la actividad residencial en sectores de interés cultural</t>
  </si>
  <si>
    <t>331110210-7020</t>
  </si>
  <si>
    <t>Formulación de Lineamientos para la Planificación de las Areas de Expansión y Estudios Urbanos</t>
  </si>
  <si>
    <t>331110210-7178</t>
  </si>
  <si>
    <t>Compra de Tierras</t>
  </si>
  <si>
    <t>331110210-7179</t>
  </si>
  <si>
    <t>Habilitación de superlotes</t>
  </si>
  <si>
    <t>331110210-7193</t>
  </si>
  <si>
    <t>Gestión de Actuaciones Urbanísticas</t>
  </si>
  <si>
    <t>331110210-7209</t>
  </si>
  <si>
    <t>Desarrollo de proyectos urbanísticos asociativos</t>
  </si>
  <si>
    <t>331110210-7262</t>
  </si>
  <si>
    <t>Infraestructura Vial y de Espacio Público para Zonas de Expansión de la Ciudad</t>
  </si>
  <si>
    <t>331110210-7331</t>
  </si>
  <si>
    <t>Renovación del sistema acueducto</t>
  </si>
  <si>
    <t>331110210-7332</t>
  </si>
  <si>
    <t>Rehabilitación sistema alcantarillado sanitario</t>
  </si>
  <si>
    <t>331110210-7333</t>
  </si>
  <si>
    <t>Construcción subsistema de abastecimiento</t>
  </si>
  <si>
    <t>331110210-7334</t>
  </si>
  <si>
    <t>Construcción subsistema dis.  en acueducto</t>
  </si>
  <si>
    <t>331110210-7335</t>
  </si>
  <si>
    <t>Construcción subsistema recolección tratamiento</t>
  </si>
  <si>
    <t>331110210-7373</t>
  </si>
  <si>
    <t>Vigilancia, Prevención y Control sobre Vivienda Ilegal</t>
  </si>
  <si>
    <t>331110210-7382</t>
  </si>
  <si>
    <t>331110210-7383</t>
  </si>
  <si>
    <t>Gestión Total de los Cementerios y Hornos Crematorios Distritales</t>
  </si>
  <si>
    <t>331110210-7401</t>
  </si>
  <si>
    <t>Racionalización del Uso de la Propiedad Inmobiliaria Distrital</t>
  </si>
  <si>
    <t>331110210-7408</t>
  </si>
  <si>
    <t>Ecosistemas Estratégicos y Biodiversidad: Vigilancia y Control de la Ocupación Ilegal del Sistema de Areas Protegidas</t>
  </si>
  <si>
    <t>331110211</t>
  </si>
  <si>
    <t>Movilidad inteligente</t>
  </si>
  <si>
    <t>331110211-5054</t>
  </si>
  <si>
    <t>Recuperación y Mantenimiento de la Malla Vial</t>
  </si>
  <si>
    <t>331110211-5056</t>
  </si>
  <si>
    <t>Corredores de Transporte Alternativo - Ciclorrutas</t>
  </si>
  <si>
    <t>331110211-7018</t>
  </si>
  <si>
    <t>Estudios de Desarrollo del Plan Vial de Transporte</t>
  </si>
  <si>
    <t>331110211-7041</t>
  </si>
  <si>
    <t>Infraestructura para el Transporte Público</t>
  </si>
  <si>
    <t>331110211-7048</t>
  </si>
  <si>
    <t>Ampliación y Mejorameinto de la Malla Vial</t>
  </si>
  <si>
    <t>331110211-7223</t>
  </si>
  <si>
    <t>Operación y control del sistema Transmilenio</t>
  </si>
  <si>
    <t>331110211-7233</t>
  </si>
  <si>
    <t>Apoyo administrativo para la Unidad Ejecutiva UEL - IDU</t>
  </si>
  <si>
    <t>331110211-7251</t>
  </si>
  <si>
    <t>Gestión de infraestructura del Transporte Público</t>
  </si>
  <si>
    <t>331110211-7254</t>
  </si>
  <si>
    <t>Expansión y Mantenimiento del Sistema Integral de Control de Tránsito en Bogotá</t>
  </si>
  <si>
    <t>331110211-7259</t>
  </si>
  <si>
    <t>Mantenimiento del Espacio Público</t>
  </si>
  <si>
    <t>331110211-7263</t>
  </si>
  <si>
    <t>Mantenimiento Puentes Peatonales y Vehiculares</t>
  </si>
  <si>
    <t>331110211-7265</t>
  </si>
  <si>
    <t>Construcción Puentes Peatonales y Vehiculares</t>
  </si>
  <si>
    <t>331110211-7277</t>
  </si>
  <si>
    <t>Construcción del Espacio Público</t>
  </si>
  <si>
    <t>331110211-7336</t>
  </si>
  <si>
    <t>Atención eficiente al cliente</t>
  </si>
  <si>
    <t>331110212</t>
  </si>
  <si>
    <t>Plataforma integral de servicios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</si>
</sst>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</numFmts>
  <fonts count="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Continuous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49" fontId="3" fillId="0" borderId="1" xfId="0" applyNumberFormat="1" applyFont="1" applyBorder="1" applyAlignment="1">
      <alignment/>
    </xf>
    <xf numFmtId="49" fontId="3" fillId="0" borderId="9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49" fontId="0" fillId="0" borderId="9" xfId="0" applyNumberFormat="1" applyFont="1" applyBorder="1" applyAlignment="1">
      <alignment horizontal="left"/>
    </xf>
    <xf numFmtId="49" fontId="0" fillId="0" borderId="9" xfId="0" applyNumberFormat="1" applyFont="1" applyFill="1" applyBorder="1" applyAlignment="1">
      <alignment/>
    </xf>
    <xf numFmtId="49" fontId="0" fillId="0" borderId="9" xfId="0" applyNumberFormat="1" applyFont="1" applyBorder="1" applyAlignment="1">
      <alignment/>
    </xf>
    <xf numFmtId="49" fontId="3" fillId="0" borderId="9" xfId="0" applyNumberFormat="1" applyFont="1" applyBorder="1" applyAlignment="1">
      <alignment horizontal="left"/>
    </xf>
    <xf numFmtId="49" fontId="0" fillId="0" borderId="9" xfId="0" applyNumberFormat="1" applyFont="1" applyBorder="1" applyAlignment="1">
      <alignment horizontal="left"/>
    </xf>
    <xf numFmtId="49" fontId="0" fillId="0" borderId="9" xfId="0" applyNumberFormat="1" applyFont="1" applyFill="1" applyBorder="1" applyAlignment="1">
      <alignment/>
    </xf>
    <xf numFmtId="49" fontId="6" fillId="2" borderId="10" xfId="0" applyNumberFormat="1" applyFont="1" applyFill="1" applyBorder="1" applyAlignment="1">
      <alignment/>
    </xf>
    <xf numFmtId="3" fontId="3" fillId="0" borderId="4" xfId="0" applyNumberFormat="1" applyFont="1" applyBorder="1" applyAlignment="1">
      <alignment/>
    </xf>
    <xf numFmtId="164" fontId="3" fillId="0" borderId="2" xfId="0" applyNumberFormat="1" applyFont="1" applyBorder="1" applyAlignment="1" applyProtection="1">
      <alignment/>
      <protection/>
    </xf>
    <xf numFmtId="3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 applyProtection="1">
      <alignment/>
      <protection/>
    </xf>
    <xf numFmtId="3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 applyProtection="1">
      <alignment/>
      <protection/>
    </xf>
    <xf numFmtId="3" fontId="3" fillId="2" borderId="13" xfId="0" applyNumberFormat="1" applyFont="1" applyFill="1" applyBorder="1" applyAlignment="1">
      <alignment/>
    </xf>
    <xf numFmtId="164" fontId="3" fillId="2" borderId="14" xfId="0" applyNumberFormat="1" applyFont="1" applyFill="1" applyBorder="1" applyAlignment="1" applyProtection="1">
      <alignment/>
      <protection/>
    </xf>
    <xf numFmtId="164" fontId="3" fillId="0" borderId="4" xfId="0" applyNumberFormat="1" applyFont="1" applyBorder="1" applyAlignment="1" applyProtection="1">
      <alignment/>
      <protection/>
    </xf>
    <xf numFmtId="3" fontId="3" fillId="0" borderId="2" xfId="0" applyNumberFormat="1" applyFont="1" applyBorder="1" applyAlignment="1">
      <alignment/>
    </xf>
    <xf numFmtId="164" fontId="3" fillId="0" borderId="11" xfId="0" applyNumberFormat="1" applyFont="1" applyBorder="1" applyAlignment="1" applyProtection="1">
      <alignment/>
      <protection/>
    </xf>
    <xf numFmtId="3" fontId="3" fillId="0" borderId="12" xfId="0" applyNumberFormat="1" applyFont="1" applyBorder="1" applyAlignment="1">
      <alignment/>
    </xf>
    <xf numFmtId="164" fontId="0" fillId="0" borderId="11" xfId="0" applyNumberFormat="1" applyFont="1" applyBorder="1" applyAlignment="1" applyProtection="1">
      <alignment/>
      <protection/>
    </xf>
    <xf numFmtId="3" fontId="0" fillId="0" borderId="12" xfId="0" applyNumberFormat="1" applyFont="1" applyBorder="1" applyAlignment="1">
      <alignment/>
    </xf>
    <xf numFmtId="164" fontId="3" fillId="2" borderId="13" xfId="0" applyNumberFormat="1" applyFont="1" applyFill="1" applyBorder="1" applyAlignment="1" applyProtection="1">
      <alignment/>
      <protection/>
    </xf>
    <xf numFmtId="3" fontId="3" fillId="2" borderId="14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0" fillId="0" borderId="11" xfId="0" applyNumberFormat="1" applyBorder="1" applyAlignment="1">
      <alignment/>
    </xf>
    <xf numFmtId="3" fontId="3" fillId="0" borderId="17" xfId="0" applyNumberFormat="1" applyFont="1" applyBorder="1" applyAlignment="1">
      <alignment wrapText="1"/>
    </xf>
    <xf numFmtId="3" fontId="0" fillId="0" borderId="17" xfId="0" applyNumberFormat="1" applyFont="1" applyBorder="1" applyAlignment="1">
      <alignment wrapText="1"/>
    </xf>
    <xf numFmtId="3" fontId="0" fillId="0" borderId="17" xfId="0" applyNumberFormat="1" applyFont="1" applyBorder="1" applyAlignment="1">
      <alignment wrapText="1"/>
    </xf>
    <xf numFmtId="3" fontId="3" fillId="0" borderId="17" xfId="0" applyNumberFormat="1" applyFont="1" applyBorder="1" applyAlignment="1">
      <alignment horizontal="justify" wrapText="1"/>
    </xf>
    <xf numFmtId="0" fontId="0" fillId="0" borderId="17" xfId="0" applyFont="1" applyBorder="1" applyAlignment="1">
      <alignment horizontal="justify" wrapText="1"/>
    </xf>
    <xf numFmtId="3" fontId="0" fillId="0" borderId="17" xfId="0" applyNumberFormat="1" applyFont="1" applyBorder="1" applyAlignment="1">
      <alignment horizontal="justify" wrapText="1"/>
    </xf>
    <xf numFmtId="3" fontId="0" fillId="0" borderId="17" xfId="0" applyNumberFormat="1" applyFont="1" applyBorder="1" applyAlignment="1">
      <alignment horizontal="justify" wrapText="1"/>
    </xf>
    <xf numFmtId="3" fontId="0" fillId="0" borderId="17" xfId="0" applyNumberFormat="1" applyFont="1" applyBorder="1" applyAlignment="1">
      <alignment horizontal="justify" vertical="justify" wrapText="1"/>
    </xf>
    <xf numFmtId="3" fontId="0" fillId="0" borderId="17" xfId="0" applyNumberFormat="1" applyFont="1" applyBorder="1" applyAlignment="1">
      <alignment horizontal="justify"/>
    </xf>
    <xf numFmtId="0" fontId="0" fillId="0" borderId="17" xfId="0" applyFont="1" applyBorder="1" applyAlignment="1">
      <alignment horizontal="justify"/>
    </xf>
    <xf numFmtId="3" fontId="0" fillId="0" borderId="17" xfId="0" applyNumberFormat="1" applyFont="1" applyFill="1" applyBorder="1" applyAlignment="1">
      <alignment horizontal="justify" wrapText="1"/>
    </xf>
    <xf numFmtId="3" fontId="0" fillId="0" borderId="17" xfId="0" applyNumberFormat="1" applyFont="1" applyFill="1" applyBorder="1" applyAlignment="1">
      <alignment horizontal="justify"/>
    </xf>
    <xf numFmtId="0" fontId="5" fillId="0" borderId="17" xfId="0" applyFont="1" applyBorder="1" applyAlignment="1">
      <alignment horizontal="justify"/>
    </xf>
    <xf numFmtId="3" fontId="0" fillId="0" borderId="17" xfId="0" applyNumberFormat="1" applyFont="1" applyBorder="1" applyAlignment="1">
      <alignment horizontal="justify" vertical="center" wrapText="1"/>
    </xf>
    <xf numFmtId="0" fontId="0" fillId="0" borderId="17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9" xfId="0" applyNumberFormat="1" applyBorder="1" applyAlignment="1">
      <alignment/>
    </xf>
    <xf numFmtId="3" fontId="3" fillId="0" borderId="18" xfId="0" applyNumberFormat="1" applyFont="1" applyBorder="1" applyAlignment="1">
      <alignment wrapText="1"/>
    </xf>
    <xf numFmtId="3" fontId="6" fillId="2" borderId="19" xfId="0" applyNumberFormat="1" applyFont="1" applyFill="1" applyBorder="1" applyAlignment="1">
      <alignment wrapText="1"/>
    </xf>
    <xf numFmtId="3" fontId="0" fillId="0" borderId="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3" fillId="2" borderId="22" xfId="0" applyNumberFormat="1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3" fillId="2" borderId="1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gonzalez\Publica\2002\3central\020AC%20CONOSOLIDAD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gonzalez\Publica\2002\4Establecimie\020EP%20CONSOLID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GASTOS"/>
      <sheetName val="OEP"/>
      <sheetName val="Hoja4"/>
    </sheetNames>
    <sheetDataSet>
      <sheetData sheetId="1">
        <row r="7">
          <cell r="C7">
            <v>745128605.1039999</v>
          </cell>
          <cell r="D7">
            <v>10040916.739000004</v>
          </cell>
          <cell r="G7">
            <v>25159161.601400003</v>
          </cell>
          <cell r="H7">
            <v>690197164.6210002</v>
          </cell>
          <cell r="J7">
            <v>31218245.578999996</v>
          </cell>
        </row>
        <row r="8">
          <cell r="C8">
            <v>330508207.472</v>
          </cell>
          <cell r="D8">
            <v>14940581.304</v>
          </cell>
          <cell r="G8">
            <v>22395889.348400004</v>
          </cell>
          <cell r="H8">
            <v>289075307.222</v>
          </cell>
          <cell r="J8">
            <v>25679408.32100001</v>
          </cell>
        </row>
        <row r="9">
          <cell r="C9">
            <v>208413426.74799997</v>
          </cell>
          <cell r="D9">
            <v>5350576.796999999</v>
          </cell>
          <cell r="G9">
            <v>6616211.695400001</v>
          </cell>
          <cell r="H9">
            <v>201976007.91299996</v>
          </cell>
          <cell r="J9">
            <v>2705930.9140000003</v>
          </cell>
        </row>
        <row r="10">
          <cell r="C10">
            <v>103098418.19600001</v>
          </cell>
          <cell r="D10">
            <v>1728112.9290000002</v>
          </cell>
          <cell r="G10">
            <v>1893655.54</v>
          </cell>
          <cell r="H10">
            <v>102465962.72599998</v>
          </cell>
          <cell r="J10">
            <v>0</v>
          </cell>
        </row>
        <row r="11">
          <cell r="C11">
            <v>1504084.525</v>
          </cell>
          <cell r="D11">
            <v>473500</v>
          </cell>
          <cell r="G11">
            <v>13050.237</v>
          </cell>
          <cell r="H11">
            <v>1634602.7300000002</v>
          </cell>
          <cell r="J11">
            <v>318648</v>
          </cell>
        </row>
        <row r="12">
          <cell r="C12">
            <v>810779.114</v>
          </cell>
          <cell r="D12">
            <v>16000</v>
          </cell>
          <cell r="G12">
            <v>14777.89</v>
          </cell>
          <cell r="H12">
            <v>812001.224</v>
          </cell>
          <cell r="J12">
            <v>0</v>
          </cell>
        </row>
        <row r="13">
          <cell r="C13">
            <v>8704754.484000001</v>
          </cell>
          <cell r="D13">
            <v>-634505.819</v>
          </cell>
          <cell r="G13">
            <v>338810.90599999996</v>
          </cell>
          <cell r="H13">
            <v>7579533.766000001</v>
          </cell>
          <cell r="J13">
            <v>0</v>
          </cell>
        </row>
        <row r="14">
          <cell r="C14">
            <v>4114792.1349999993</v>
          </cell>
          <cell r="D14">
            <v>-248840.778</v>
          </cell>
          <cell r="G14">
            <v>75640.95200000002</v>
          </cell>
          <cell r="H14">
            <v>3444779.7780000004</v>
          </cell>
          <cell r="J14">
            <v>282447.6</v>
          </cell>
        </row>
        <row r="15">
          <cell r="C15">
            <v>1218082.1729999997</v>
          </cell>
          <cell r="D15">
            <v>-125819.229</v>
          </cell>
          <cell r="G15">
            <v>43429.363</v>
          </cell>
          <cell r="H15">
            <v>974850.775</v>
          </cell>
          <cell r="J15">
            <v>0</v>
          </cell>
        </row>
        <row r="16">
          <cell r="C16">
            <v>1191161.8180000002</v>
          </cell>
          <cell r="D16">
            <v>-89812.58399999999</v>
          </cell>
          <cell r="G16">
            <v>44743.527</v>
          </cell>
          <cell r="H16">
            <v>988307.8340000001</v>
          </cell>
          <cell r="J16">
            <v>0</v>
          </cell>
        </row>
        <row r="17">
          <cell r="C17">
            <v>2072952.3850000002</v>
          </cell>
          <cell r="D17">
            <v>-517646.18299999996</v>
          </cell>
          <cell r="G17">
            <v>165055.95399999997</v>
          </cell>
          <cell r="H17">
            <v>1285179.4740000002</v>
          </cell>
          <cell r="J17">
            <v>51979.66799999999</v>
          </cell>
        </row>
        <row r="18">
          <cell r="C18">
            <v>1760209</v>
          </cell>
          <cell r="D18">
            <v>6301944.699000001</v>
          </cell>
          <cell r="G18">
            <v>1944.444</v>
          </cell>
          <cell r="H18">
            <v>6596007.038000001</v>
          </cell>
          <cell r="J18">
            <v>1018898.0109999999</v>
          </cell>
        </row>
        <row r="19">
          <cell r="C19">
            <v>1760209</v>
          </cell>
          <cell r="D19">
            <v>742949.8670000001</v>
          </cell>
          <cell r="G19">
            <v>1944.444</v>
          </cell>
          <cell r="H19">
            <v>1152326.615</v>
          </cell>
          <cell r="J19">
            <v>1018898.0109999999</v>
          </cell>
        </row>
        <row r="20">
          <cell r="C20">
            <v>0</v>
          </cell>
          <cell r="D20">
            <v>5558994.832</v>
          </cell>
          <cell r="G20">
            <v>0</v>
          </cell>
          <cell r="H20">
            <v>5443680.423</v>
          </cell>
          <cell r="J20">
            <v>0</v>
          </cell>
        </row>
        <row r="21">
          <cell r="C21">
            <v>1695698</v>
          </cell>
          <cell r="D21">
            <v>725006.013</v>
          </cell>
          <cell r="G21">
            <v>13640.696</v>
          </cell>
          <cell r="H21">
            <v>1570248.9170000001</v>
          </cell>
          <cell r="J21">
            <v>775795.2720000001</v>
          </cell>
        </row>
        <row r="22">
          <cell r="C22">
            <v>16161175.944999997</v>
          </cell>
          <cell r="D22">
            <v>-1091450.301</v>
          </cell>
          <cell r="G22">
            <v>275152.42</v>
          </cell>
          <cell r="H22">
            <v>14675098.421000002</v>
          </cell>
          <cell r="J22">
            <v>12090.550000000047</v>
          </cell>
        </row>
        <row r="23">
          <cell r="C23">
            <v>1434849.872</v>
          </cell>
          <cell r="D23">
            <v>-180000</v>
          </cell>
          <cell r="G23">
            <v>66856.941</v>
          </cell>
          <cell r="H23">
            <v>1187580.224</v>
          </cell>
          <cell r="J23">
            <v>0</v>
          </cell>
        </row>
        <row r="24">
          <cell r="C24">
            <v>14661856.649</v>
          </cell>
          <cell r="D24">
            <v>-370141.395</v>
          </cell>
          <cell r="G24">
            <v>289475.027</v>
          </cell>
          <cell r="H24">
            <v>13765275.737999998</v>
          </cell>
          <cell r="J24">
            <v>8049.156000000017</v>
          </cell>
        </row>
        <row r="25">
          <cell r="C25">
            <v>11186365.019000001</v>
          </cell>
          <cell r="D25">
            <v>-124559.096</v>
          </cell>
          <cell r="G25">
            <v>453763.4710000001</v>
          </cell>
          <cell r="H25">
            <v>10346941.998000002</v>
          </cell>
          <cell r="J25">
            <v>96892.97399999993</v>
          </cell>
        </row>
        <row r="26">
          <cell r="C26">
            <v>26689498.139000006</v>
          </cell>
          <cell r="D26">
            <v>-1707824.4420000003</v>
          </cell>
          <cell r="G26">
            <v>1045478.5193999999</v>
          </cell>
          <cell r="H26">
            <v>23727761.366000004</v>
          </cell>
          <cell r="J26">
            <v>0</v>
          </cell>
        </row>
        <row r="27">
          <cell r="C27">
            <v>3478274.620999999</v>
          </cell>
          <cell r="D27">
            <v>-48445.271</v>
          </cell>
          <cell r="G27">
            <v>103722.41199999998</v>
          </cell>
          <cell r="H27">
            <v>3069255.2249999996</v>
          </cell>
          <cell r="J27">
            <v>84017.68199999997</v>
          </cell>
        </row>
        <row r="28">
          <cell r="C28">
            <v>131754.23</v>
          </cell>
          <cell r="D28">
            <v>-10686.016000000001</v>
          </cell>
          <cell r="G28">
            <v>3012.0570000000002</v>
          </cell>
          <cell r="H28">
            <v>96860.651</v>
          </cell>
          <cell r="J28">
            <v>9439.999999999996</v>
          </cell>
        </row>
        <row r="29">
          <cell r="C29">
            <v>536054.825</v>
          </cell>
          <cell r="D29">
            <v>-94979.69099999999</v>
          </cell>
          <cell r="G29">
            <v>14309.661</v>
          </cell>
          <cell r="H29">
            <v>426178.344</v>
          </cell>
          <cell r="J29">
            <v>0</v>
          </cell>
        </row>
        <row r="30">
          <cell r="C30">
            <v>0</v>
          </cell>
          <cell r="D30">
            <v>0</v>
          </cell>
          <cell r="G30">
            <v>0</v>
          </cell>
          <cell r="H30">
            <v>0</v>
          </cell>
          <cell r="J30">
            <v>0</v>
          </cell>
        </row>
        <row r="31">
          <cell r="C31">
            <v>271083.87</v>
          </cell>
          <cell r="D31">
            <v>-31965.877</v>
          </cell>
          <cell r="G31">
            <v>101290.024</v>
          </cell>
          <cell r="H31">
            <v>122372.731</v>
          </cell>
          <cell r="J31">
            <v>0</v>
          </cell>
        </row>
        <row r="32">
          <cell r="C32">
            <v>617674.402</v>
          </cell>
          <cell r="D32">
            <v>171679.463</v>
          </cell>
          <cell r="G32">
            <v>25590.577</v>
          </cell>
          <cell r="H32">
            <v>723902.571</v>
          </cell>
          <cell r="J32">
            <v>0</v>
          </cell>
        </row>
        <row r="33">
          <cell r="C33">
            <v>4693895.884</v>
          </cell>
          <cell r="D33">
            <v>-1225340.892</v>
          </cell>
          <cell r="G33">
            <v>116789.03099999999</v>
          </cell>
          <cell r="H33">
            <v>3297614.789</v>
          </cell>
          <cell r="J33">
            <v>25000</v>
          </cell>
        </row>
        <row r="34">
          <cell r="C34">
            <v>1500200</v>
          </cell>
          <cell r="D34">
            <v>2565617.4170000004</v>
          </cell>
          <cell r="G34">
            <v>1500005.556</v>
          </cell>
          <cell r="H34">
            <v>2501147.996</v>
          </cell>
          <cell r="J34">
            <v>0</v>
          </cell>
        </row>
        <row r="35">
          <cell r="C35">
            <v>0</v>
          </cell>
          <cell r="D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C36">
            <v>879811.462</v>
          </cell>
          <cell r="D36">
            <v>-135189.35299999997</v>
          </cell>
          <cell r="G36">
            <v>16016.49</v>
          </cell>
          <cell r="H36">
            <v>683086.4310000001</v>
          </cell>
          <cell r="J36">
            <v>22672.00100000001</v>
          </cell>
        </row>
        <row r="37">
          <cell r="C37">
            <v>83852.261</v>
          </cell>
          <cell r="D37">
            <v>-3825.3210000000004</v>
          </cell>
          <cell r="G37">
            <v>1532.008</v>
          </cell>
          <cell r="H37">
            <v>55578.33</v>
          </cell>
          <cell r="J37">
            <v>69.41499999999996</v>
          </cell>
        </row>
        <row r="38">
          <cell r="C38">
            <v>795959.201</v>
          </cell>
          <cell r="D38">
            <v>-131364.032</v>
          </cell>
          <cell r="G38">
            <v>14484.482</v>
          </cell>
          <cell r="H38">
            <v>627508.101</v>
          </cell>
          <cell r="J38">
            <v>22602.58600000001</v>
          </cell>
        </row>
        <row r="39">
          <cell r="C39">
            <v>0</v>
          </cell>
          <cell r="D39">
            <v>5923.2029999999995</v>
          </cell>
          <cell r="G39">
            <v>0</v>
          </cell>
          <cell r="H39">
            <v>1457.166</v>
          </cell>
          <cell r="J39">
            <v>0</v>
          </cell>
        </row>
        <row r="40">
          <cell r="C40">
            <v>59936066.422000006</v>
          </cell>
          <cell r="D40">
            <v>8240543.203000001</v>
          </cell>
          <cell r="G40">
            <v>14229841.639999999</v>
          </cell>
          <cell r="H40">
            <v>34378064.383</v>
          </cell>
          <cell r="J40">
            <v>15312770.820000002</v>
          </cell>
        </row>
        <row r="41">
          <cell r="C41">
            <v>1295833.318</v>
          </cell>
          <cell r="D41">
            <v>808405.654</v>
          </cell>
          <cell r="G41">
            <v>144000</v>
          </cell>
          <cell r="H41">
            <v>1771852.2959999999</v>
          </cell>
          <cell r="J41">
            <v>174978.42600000006</v>
          </cell>
        </row>
        <row r="42">
          <cell r="C42">
            <v>1505243.904</v>
          </cell>
          <cell r="D42">
            <v>-460514.731</v>
          </cell>
          <cell r="G42">
            <v>0</v>
          </cell>
          <cell r="H42">
            <v>524247.145</v>
          </cell>
          <cell r="J42">
            <v>440021.9089999999</v>
          </cell>
        </row>
        <row r="43">
          <cell r="C43">
            <v>5993460.754999999</v>
          </cell>
          <cell r="D43">
            <v>122970.57699999996</v>
          </cell>
          <cell r="G43">
            <v>0</v>
          </cell>
          <cell r="H43">
            <v>2937332.742</v>
          </cell>
          <cell r="J43">
            <v>2937224.0459999996</v>
          </cell>
        </row>
        <row r="44">
          <cell r="C44">
            <v>358943.8</v>
          </cell>
          <cell r="D44">
            <v>-80411.277</v>
          </cell>
          <cell r="G44">
            <v>3897.2</v>
          </cell>
          <cell r="H44">
            <v>151598.761</v>
          </cell>
          <cell r="J44">
            <v>16361.008999999998</v>
          </cell>
        </row>
        <row r="45">
          <cell r="C45">
            <v>2131971.2939999998</v>
          </cell>
          <cell r="D45">
            <v>321214.94100000005</v>
          </cell>
          <cell r="G45">
            <v>0</v>
          </cell>
          <cell r="H45">
            <v>833143.5690000001</v>
          </cell>
          <cell r="J45">
            <v>1306238.285</v>
          </cell>
        </row>
        <row r="46">
          <cell r="C46">
            <v>2434447.875</v>
          </cell>
          <cell r="D46">
            <v>201386.718</v>
          </cell>
          <cell r="G46">
            <v>70000</v>
          </cell>
          <cell r="H46">
            <v>886088.2139999999</v>
          </cell>
          <cell r="J46">
            <v>1181791.1489999997</v>
          </cell>
        </row>
        <row r="47">
          <cell r="C47">
            <v>13561400</v>
          </cell>
          <cell r="D47">
            <v>4887321.197000001</v>
          </cell>
          <cell r="G47">
            <v>10456400</v>
          </cell>
          <cell r="H47">
            <v>7069777.26</v>
          </cell>
          <cell r="J47">
            <v>10537.5</v>
          </cell>
        </row>
        <row r="48">
          <cell r="C48">
            <v>9367092.072</v>
          </cell>
          <cell r="D48">
            <v>508662.5349999999</v>
          </cell>
          <cell r="G48">
            <v>100000</v>
          </cell>
          <cell r="H48">
            <v>5142541.1389999995</v>
          </cell>
          <cell r="J48">
            <v>4375449.251</v>
          </cell>
        </row>
        <row r="49">
          <cell r="C49">
            <v>8602092.071999999</v>
          </cell>
          <cell r="D49">
            <v>509850.5349999999</v>
          </cell>
          <cell r="G49">
            <v>102135.51</v>
          </cell>
          <cell r="H49">
            <v>4901598.061</v>
          </cell>
          <cell r="J49">
            <v>3861501.619</v>
          </cell>
        </row>
        <row r="50">
          <cell r="C50">
            <v>765000</v>
          </cell>
          <cell r="D50">
            <v>-1188</v>
          </cell>
          <cell r="G50">
            <v>0</v>
          </cell>
          <cell r="H50">
            <v>240943.078</v>
          </cell>
          <cell r="J50">
            <v>513947.632</v>
          </cell>
        </row>
        <row r="51">
          <cell r="C51">
            <v>654855</v>
          </cell>
          <cell r="D51">
            <v>-30771.195000000003</v>
          </cell>
          <cell r="G51">
            <v>47000</v>
          </cell>
          <cell r="H51">
            <v>261811.13799999998</v>
          </cell>
          <cell r="J51">
            <v>300236.77099999995</v>
          </cell>
        </row>
        <row r="52">
          <cell r="C52">
            <v>3626085.838</v>
          </cell>
          <cell r="D52">
            <v>-896970.319</v>
          </cell>
          <cell r="G52">
            <v>60000</v>
          </cell>
          <cell r="H52">
            <v>1318119.225</v>
          </cell>
          <cell r="J52">
            <v>1154902.7680000002</v>
          </cell>
        </row>
        <row r="53">
          <cell r="C53">
            <v>4266495.964</v>
          </cell>
          <cell r="D53">
            <v>624353.1150000001</v>
          </cell>
          <cell r="G53">
            <v>135000</v>
          </cell>
          <cell r="H53">
            <v>4541907.979</v>
          </cell>
          <cell r="J53">
            <v>154140.2430000001</v>
          </cell>
        </row>
        <row r="54">
          <cell r="C54">
            <v>4266495.964</v>
          </cell>
          <cell r="D54">
            <v>487553.11500000005</v>
          </cell>
          <cell r="G54">
            <v>135000</v>
          </cell>
          <cell r="H54">
            <v>4432670.328000001</v>
          </cell>
          <cell r="J54">
            <v>129911.27200000014</v>
          </cell>
        </row>
        <row r="55">
          <cell r="C55">
            <v>0</v>
          </cell>
          <cell r="D55">
            <v>76800</v>
          </cell>
          <cell r="G55">
            <v>0</v>
          </cell>
          <cell r="H55">
            <v>57567.3</v>
          </cell>
          <cell r="J55">
            <v>19225.515</v>
          </cell>
        </row>
        <row r="56">
          <cell r="C56">
            <v>0</v>
          </cell>
          <cell r="D56">
            <v>60000</v>
          </cell>
          <cell r="G56">
            <v>0</v>
          </cell>
          <cell r="H56">
            <v>51670.351</v>
          </cell>
          <cell r="J56">
            <v>5003.455999999998</v>
          </cell>
        </row>
        <row r="57">
          <cell r="C57">
            <v>0</v>
          </cell>
          <cell r="D57">
            <v>0</v>
          </cell>
          <cell r="G57">
            <v>0</v>
          </cell>
          <cell r="H57">
            <v>0</v>
          </cell>
          <cell r="J57">
            <v>0</v>
          </cell>
        </row>
        <row r="58">
          <cell r="C58">
            <v>5153265.880000001</v>
          </cell>
          <cell r="D58">
            <v>1303014.415</v>
          </cell>
          <cell r="G58">
            <v>113686.825</v>
          </cell>
          <cell r="H58">
            <v>5762485.893999999</v>
          </cell>
          <cell r="J58">
            <v>206997.2080000001</v>
          </cell>
        </row>
        <row r="59">
          <cell r="C59">
            <v>1275235.525</v>
          </cell>
          <cell r="D59">
            <v>-165450.949</v>
          </cell>
          <cell r="G59">
            <v>32281.78</v>
          </cell>
          <cell r="H59">
            <v>418750.635</v>
          </cell>
          <cell r="J59">
            <v>456611.9</v>
          </cell>
        </row>
        <row r="60">
          <cell r="C60">
            <v>1054025.597</v>
          </cell>
          <cell r="D60">
            <v>-279772.31299999997</v>
          </cell>
          <cell r="G60">
            <v>0</v>
          </cell>
          <cell r="H60">
            <v>448830.65599999996</v>
          </cell>
          <cell r="J60">
            <v>213034.543</v>
          </cell>
        </row>
        <row r="61">
          <cell r="C61">
            <v>614759.541</v>
          </cell>
          <cell r="D61">
            <v>93089.79999999999</v>
          </cell>
          <cell r="G61">
            <v>80000</v>
          </cell>
          <cell r="H61">
            <v>469941.10399999993</v>
          </cell>
          <cell r="J61">
            <v>70969.78499999999</v>
          </cell>
        </row>
        <row r="62">
          <cell r="C62">
            <v>1804180.136</v>
          </cell>
          <cell r="D62">
            <v>234365.30000000002</v>
          </cell>
          <cell r="G62">
            <v>1706000</v>
          </cell>
          <cell r="H62">
            <v>267990.95399999997</v>
          </cell>
          <cell r="J62">
            <v>51075.626000000004</v>
          </cell>
        </row>
        <row r="63">
          <cell r="C63">
            <v>1154000</v>
          </cell>
          <cell r="D63">
            <v>0</v>
          </cell>
          <cell r="G63">
            <v>1154000</v>
          </cell>
          <cell r="H63">
            <v>0</v>
          </cell>
          <cell r="J63">
            <v>22388.41</v>
          </cell>
        </row>
        <row r="64">
          <cell r="C64">
            <v>253945.464</v>
          </cell>
          <cell r="D64">
            <v>40286.077</v>
          </cell>
          <cell r="G64">
            <v>25000</v>
          </cell>
          <cell r="H64">
            <v>76084.4</v>
          </cell>
          <cell r="J64">
            <v>121988.33599999998</v>
          </cell>
        </row>
        <row r="65">
          <cell r="C65">
            <v>631212</v>
          </cell>
          <cell r="D65">
            <v>-295000</v>
          </cell>
          <cell r="G65">
            <v>0</v>
          </cell>
          <cell r="H65">
            <v>201942.34399999998</v>
          </cell>
          <cell r="J65">
            <v>76442.8</v>
          </cell>
        </row>
        <row r="66">
          <cell r="C66">
            <v>0</v>
          </cell>
          <cell r="D66">
            <v>0</v>
          </cell>
          <cell r="G66">
            <v>0</v>
          </cell>
          <cell r="H66">
            <v>0</v>
          </cell>
          <cell r="J66">
            <v>0</v>
          </cell>
        </row>
        <row r="67">
          <cell r="C67">
            <v>108500</v>
          </cell>
          <cell r="D67">
            <v>0</v>
          </cell>
          <cell r="G67">
            <v>0</v>
          </cell>
          <cell r="H67">
            <v>61592.344</v>
          </cell>
          <cell r="J67">
            <v>46180.8</v>
          </cell>
        </row>
        <row r="68">
          <cell r="C68">
            <v>522712</v>
          </cell>
          <cell r="D68">
            <v>-295000</v>
          </cell>
          <cell r="G68">
            <v>0</v>
          </cell>
          <cell r="H68">
            <v>140350</v>
          </cell>
          <cell r="J68">
            <v>30262</v>
          </cell>
        </row>
        <row r="69">
          <cell r="C69">
            <v>211500</v>
          </cell>
          <cell r="D69">
            <v>81600</v>
          </cell>
          <cell r="G69">
            <v>0</v>
          </cell>
          <cell r="H69">
            <v>109430.006</v>
          </cell>
          <cell r="J69">
            <v>170337.847</v>
          </cell>
        </row>
        <row r="70">
          <cell r="C70">
            <v>1650000</v>
          </cell>
          <cell r="D70">
            <v>425500</v>
          </cell>
          <cell r="G70">
            <v>30000</v>
          </cell>
          <cell r="H70">
            <v>1019130.6410000001</v>
          </cell>
          <cell r="J70">
            <v>1003829.8999999999</v>
          </cell>
        </row>
        <row r="71">
          <cell r="C71">
            <v>0</v>
          </cell>
          <cell r="D71">
            <v>1127949.058</v>
          </cell>
          <cell r="G71">
            <v>0</v>
          </cell>
          <cell r="H71">
            <v>135809.548</v>
          </cell>
          <cell r="J71">
            <v>367213.108</v>
          </cell>
        </row>
        <row r="72">
          <cell r="C72">
            <v>0</v>
          </cell>
          <cell r="D72">
            <v>80000</v>
          </cell>
          <cell r="G72">
            <v>70440.325</v>
          </cell>
          <cell r="H72">
            <v>9059.675</v>
          </cell>
          <cell r="J72">
            <v>0</v>
          </cell>
        </row>
        <row r="73">
          <cell r="C73">
            <v>938112.459</v>
          </cell>
          <cell r="D73">
            <v>-410685.4</v>
          </cell>
          <cell r="G73">
            <v>0</v>
          </cell>
          <cell r="H73">
            <v>20189.058</v>
          </cell>
          <cell r="J73">
            <v>500000</v>
          </cell>
        </row>
        <row r="74">
          <cell r="C74">
            <v>62158714.301999986</v>
          </cell>
          <cell r="D74">
            <v>1349461.304</v>
          </cell>
          <cell r="G74">
            <v>1549836.013</v>
          </cell>
          <cell r="H74">
            <v>52721234.92600001</v>
          </cell>
          <cell r="J74">
            <v>7660706.587</v>
          </cell>
        </row>
        <row r="75">
          <cell r="C75">
            <v>7302958.403</v>
          </cell>
          <cell r="D75">
            <v>-93081.81</v>
          </cell>
          <cell r="G75">
            <v>175048.24200000003</v>
          </cell>
          <cell r="H75">
            <v>6844854.715</v>
          </cell>
          <cell r="J75">
            <v>5320.047999999952</v>
          </cell>
        </row>
        <row r="76">
          <cell r="C76">
            <v>18367736.091999996</v>
          </cell>
          <cell r="D76">
            <v>3134087.981</v>
          </cell>
          <cell r="G76">
            <v>445239.6260000001</v>
          </cell>
          <cell r="H76">
            <v>12585188.117</v>
          </cell>
          <cell r="J76">
            <v>7643213.914000001</v>
          </cell>
        </row>
        <row r="77">
          <cell r="C77">
            <v>7834390.848000001</v>
          </cell>
          <cell r="D77">
            <v>878168.413</v>
          </cell>
          <cell r="G77">
            <v>184953.251</v>
          </cell>
          <cell r="H77">
            <v>7588733.504000001</v>
          </cell>
          <cell r="J77">
            <v>615279.262</v>
          </cell>
        </row>
        <row r="78">
          <cell r="C78">
            <v>10208229.043</v>
          </cell>
          <cell r="D78">
            <v>2392713.76</v>
          </cell>
          <cell r="G78">
            <v>252293.503</v>
          </cell>
          <cell r="H78">
            <v>4842051.889</v>
          </cell>
          <cell r="J78">
            <v>7027934.652</v>
          </cell>
        </row>
        <row r="79">
          <cell r="C79">
            <v>0</v>
          </cell>
          <cell r="D79">
            <v>0</v>
          </cell>
          <cell r="G79">
            <v>0</v>
          </cell>
          <cell r="H79">
            <v>0</v>
          </cell>
          <cell r="J79">
            <v>0</v>
          </cell>
        </row>
        <row r="80">
          <cell r="C80">
            <v>325116.20099999994</v>
          </cell>
          <cell r="D80">
            <v>-136794.192</v>
          </cell>
          <cell r="G80">
            <v>7992.872</v>
          </cell>
          <cell r="H80">
            <v>154402.724</v>
          </cell>
          <cell r="J80">
            <v>0</v>
          </cell>
        </row>
        <row r="81">
          <cell r="C81">
            <v>961383.5839999999</v>
          </cell>
          <cell r="D81">
            <v>-58305.731</v>
          </cell>
          <cell r="G81">
            <v>24045.064</v>
          </cell>
          <cell r="H81">
            <v>851609.3879999998</v>
          </cell>
          <cell r="J81">
            <v>665.005999999994</v>
          </cell>
        </row>
        <row r="82">
          <cell r="C82">
            <v>29130095.37</v>
          </cell>
          <cell r="D82">
            <v>-1549289.162</v>
          </cell>
          <cell r="G82">
            <v>742405.2869999999</v>
          </cell>
          <cell r="H82">
            <v>26425468.225999996</v>
          </cell>
          <cell r="J82">
            <v>6852.527999999998</v>
          </cell>
        </row>
        <row r="83">
          <cell r="C83">
            <v>15455160.442</v>
          </cell>
          <cell r="D83">
            <v>-257758.48500000002</v>
          </cell>
          <cell r="G83">
            <v>364924.791</v>
          </cell>
          <cell r="H83">
            <v>14668944.900999999</v>
          </cell>
          <cell r="J83">
            <v>0</v>
          </cell>
        </row>
        <row r="84">
          <cell r="C84">
            <v>11984950.133000003</v>
          </cell>
          <cell r="D84">
            <v>-1017153.567</v>
          </cell>
          <cell r="G84">
            <v>333328.0579999999</v>
          </cell>
          <cell r="H84">
            <v>10456683.436999999</v>
          </cell>
          <cell r="J84">
            <v>828</v>
          </cell>
        </row>
        <row r="85">
          <cell r="C85">
            <v>1689984.795</v>
          </cell>
          <cell r="D85">
            <v>-274377.11</v>
          </cell>
          <cell r="G85">
            <v>44152.43800000001</v>
          </cell>
          <cell r="H85">
            <v>1299839.888</v>
          </cell>
          <cell r="J85">
            <v>6024.527999999998</v>
          </cell>
        </row>
        <row r="86">
          <cell r="C86">
            <v>5438151.839999998</v>
          </cell>
          <cell r="D86">
            <v>-27440.562</v>
          </cell>
          <cell r="G86">
            <v>139130.636</v>
          </cell>
          <cell r="H86">
            <v>5157009.773</v>
          </cell>
          <cell r="J86">
            <v>3990.03600000008</v>
          </cell>
        </row>
        <row r="87">
          <cell r="C87">
            <v>958389.013</v>
          </cell>
          <cell r="D87">
            <v>-56509.412000000004</v>
          </cell>
          <cell r="G87">
            <v>23967.157999999996</v>
          </cell>
          <cell r="H87">
            <v>857104.7069999997</v>
          </cell>
          <cell r="J87">
            <v>665.054999999993</v>
          </cell>
        </row>
        <row r="88">
          <cell r="C88">
            <v>0</v>
          </cell>
          <cell r="D88">
            <v>0</v>
          </cell>
          <cell r="G88">
            <v>0</v>
          </cell>
          <cell r="H88">
            <v>0</v>
          </cell>
          <cell r="J88">
            <v>0</v>
          </cell>
        </row>
        <row r="89">
          <cell r="C89">
            <v>0</v>
          </cell>
          <cell r="D89">
            <v>0</v>
          </cell>
          <cell r="G89">
            <v>0</v>
          </cell>
          <cell r="H89">
            <v>0</v>
          </cell>
          <cell r="J89">
            <v>0</v>
          </cell>
        </row>
        <row r="90">
          <cell r="C90">
            <v>0</v>
          </cell>
          <cell r="D90">
            <v>0</v>
          </cell>
          <cell r="G90">
            <v>0</v>
          </cell>
          <cell r="H90">
            <v>0</v>
          </cell>
          <cell r="J90">
            <v>0</v>
          </cell>
        </row>
        <row r="91">
          <cell r="C91">
            <v>0</v>
          </cell>
          <cell r="D91">
            <v>0</v>
          </cell>
          <cell r="G91">
            <v>0</v>
          </cell>
          <cell r="H91">
            <v>0</v>
          </cell>
          <cell r="J91">
            <v>0</v>
          </cell>
        </row>
        <row r="92">
          <cell r="C92">
            <v>0</v>
          </cell>
          <cell r="D92">
            <v>0</v>
          </cell>
          <cell r="G92">
            <v>0</v>
          </cell>
          <cell r="H92">
            <v>0</v>
          </cell>
          <cell r="J92">
            <v>0</v>
          </cell>
        </row>
        <row r="93">
          <cell r="C93">
            <v>0</v>
          </cell>
          <cell r="D93">
            <v>0</v>
          </cell>
          <cell r="G93">
            <v>0</v>
          </cell>
          <cell r="H93">
            <v>0</v>
          </cell>
          <cell r="J93">
            <v>0</v>
          </cell>
        </row>
        <row r="94">
          <cell r="C94">
            <v>0</v>
          </cell>
          <cell r="D94">
            <v>0</v>
          </cell>
          <cell r="G94">
            <v>0</v>
          </cell>
          <cell r="H94">
            <v>0</v>
          </cell>
          <cell r="J94">
            <v>0</v>
          </cell>
        </row>
        <row r="95">
          <cell r="C95">
            <v>0</v>
          </cell>
          <cell r="D95">
            <v>0</v>
          </cell>
          <cell r="G95">
            <v>0</v>
          </cell>
          <cell r="H95">
            <v>0</v>
          </cell>
          <cell r="J95">
            <v>0</v>
          </cell>
        </row>
        <row r="96">
          <cell r="C96">
            <v>0</v>
          </cell>
          <cell r="D96">
            <v>0</v>
          </cell>
          <cell r="G96">
            <v>0</v>
          </cell>
          <cell r="H96">
            <v>0</v>
          </cell>
          <cell r="J96">
            <v>0</v>
          </cell>
        </row>
        <row r="97">
          <cell r="C97">
            <v>0</v>
          </cell>
          <cell r="D97">
            <v>0</v>
          </cell>
          <cell r="G97">
            <v>0</v>
          </cell>
          <cell r="H97">
            <v>0</v>
          </cell>
          <cell r="J97">
            <v>0</v>
          </cell>
        </row>
        <row r="98">
          <cell r="C98">
            <v>0</v>
          </cell>
          <cell r="D98">
            <v>0</v>
          </cell>
          <cell r="G98">
            <v>0</v>
          </cell>
          <cell r="H98">
            <v>0</v>
          </cell>
          <cell r="J98">
            <v>0</v>
          </cell>
        </row>
        <row r="99">
          <cell r="C99">
            <v>0</v>
          </cell>
          <cell r="D99">
            <v>0</v>
          </cell>
          <cell r="G99">
            <v>0</v>
          </cell>
          <cell r="H99">
            <v>0</v>
          </cell>
          <cell r="J99">
            <v>0</v>
          </cell>
        </row>
        <row r="100">
          <cell r="C100">
            <v>0</v>
          </cell>
          <cell r="D100">
            <v>0</v>
          </cell>
          <cell r="G100">
            <v>0</v>
          </cell>
          <cell r="H100">
            <v>0</v>
          </cell>
          <cell r="J100">
            <v>0</v>
          </cell>
        </row>
        <row r="101">
          <cell r="C101">
            <v>0</v>
          </cell>
          <cell r="D101">
            <v>0</v>
          </cell>
          <cell r="G101">
            <v>0</v>
          </cell>
          <cell r="H101">
            <v>0</v>
          </cell>
          <cell r="J101">
            <v>0</v>
          </cell>
        </row>
        <row r="102">
          <cell r="C102">
            <v>0</v>
          </cell>
          <cell r="D102">
            <v>0</v>
          </cell>
          <cell r="G102">
            <v>0</v>
          </cell>
          <cell r="H102">
            <v>0</v>
          </cell>
          <cell r="J102">
            <v>0</v>
          </cell>
        </row>
        <row r="103">
          <cell r="C103">
            <v>0</v>
          </cell>
          <cell r="D103">
            <v>0</v>
          </cell>
          <cell r="G103">
            <v>0</v>
          </cell>
          <cell r="H103">
            <v>0</v>
          </cell>
          <cell r="J103">
            <v>0</v>
          </cell>
        </row>
        <row r="104">
          <cell r="C104">
            <v>0</v>
          </cell>
          <cell r="D104">
            <v>0</v>
          </cell>
          <cell r="G104">
            <v>0</v>
          </cell>
          <cell r="H104">
            <v>0</v>
          </cell>
          <cell r="J104">
            <v>0</v>
          </cell>
        </row>
        <row r="105">
          <cell r="C105">
            <v>0</v>
          </cell>
          <cell r="D105">
            <v>0</v>
          </cell>
          <cell r="G105">
            <v>0</v>
          </cell>
          <cell r="H105">
            <v>0</v>
          </cell>
          <cell r="J105">
            <v>0</v>
          </cell>
        </row>
        <row r="106">
          <cell r="C106">
            <v>0</v>
          </cell>
          <cell r="D106">
            <v>0</v>
          </cell>
          <cell r="G106">
            <v>0</v>
          </cell>
          <cell r="H106">
            <v>0</v>
          </cell>
          <cell r="J106">
            <v>0</v>
          </cell>
        </row>
        <row r="107">
          <cell r="C107">
            <v>0</v>
          </cell>
          <cell r="D107">
            <v>0</v>
          </cell>
          <cell r="G107">
            <v>0</v>
          </cell>
          <cell r="H107">
            <v>0</v>
          </cell>
          <cell r="J107">
            <v>0</v>
          </cell>
        </row>
        <row r="108">
          <cell r="C108">
            <v>0</v>
          </cell>
          <cell r="D108">
            <v>0</v>
          </cell>
          <cell r="G108">
            <v>0</v>
          </cell>
          <cell r="H108">
            <v>0</v>
          </cell>
          <cell r="J108">
            <v>0</v>
          </cell>
        </row>
        <row r="109">
          <cell r="C109">
            <v>0</v>
          </cell>
          <cell r="D109">
            <v>0</v>
          </cell>
          <cell r="G109">
            <v>0</v>
          </cell>
          <cell r="H109">
            <v>0</v>
          </cell>
          <cell r="J109">
            <v>0</v>
          </cell>
        </row>
        <row r="110">
          <cell r="C110">
            <v>0</v>
          </cell>
          <cell r="D110">
            <v>0</v>
          </cell>
          <cell r="G110">
            <v>0</v>
          </cell>
          <cell r="H110">
            <v>0</v>
          </cell>
          <cell r="J110">
            <v>0</v>
          </cell>
        </row>
        <row r="111">
          <cell r="C111">
            <v>0</v>
          </cell>
          <cell r="D111">
            <v>0</v>
          </cell>
          <cell r="G111">
            <v>0</v>
          </cell>
          <cell r="H111">
            <v>0</v>
          </cell>
          <cell r="J111">
            <v>0</v>
          </cell>
        </row>
        <row r="112">
          <cell r="C112">
            <v>0</v>
          </cell>
          <cell r="D112">
            <v>0</v>
          </cell>
          <cell r="G112">
            <v>0</v>
          </cell>
          <cell r="H112">
            <v>0</v>
          </cell>
          <cell r="J112">
            <v>0</v>
          </cell>
        </row>
        <row r="113">
          <cell r="C113">
            <v>0</v>
          </cell>
          <cell r="D113">
            <v>0</v>
          </cell>
          <cell r="G113">
            <v>0</v>
          </cell>
          <cell r="H113">
            <v>0</v>
          </cell>
          <cell r="J113">
            <v>0</v>
          </cell>
        </row>
        <row r="114">
          <cell r="C114">
            <v>0</v>
          </cell>
          <cell r="D114">
            <v>0</v>
          </cell>
          <cell r="G114">
            <v>0</v>
          </cell>
          <cell r="H114">
            <v>0</v>
          </cell>
          <cell r="J114">
            <v>0</v>
          </cell>
        </row>
        <row r="115">
          <cell r="C115">
            <v>0</v>
          </cell>
          <cell r="D115">
            <v>0</v>
          </cell>
          <cell r="G115">
            <v>0</v>
          </cell>
          <cell r="H115">
            <v>0</v>
          </cell>
          <cell r="J115">
            <v>0</v>
          </cell>
        </row>
        <row r="116">
          <cell r="C116">
            <v>0</v>
          </cell>
          <cell r="D116">
            <v>0</v>
          </cell>
          <cell r="G116">
            <v>0</v>
          </cell>
          <cell r="H116">
            <v>0</v>
          </cell>
          <cell r="J116">
            <v>0</v>
          </cell>
        </row>
        <row r="117">
          <cell r="C117">
            <v>0</v>
          </cell>
          <cell r="D117">
            <v>0</v>
          </cell>
          <cell r="G117">
            <v>0</v>
          </cell>
          <cell r="H117">
            <v>0</v>
          </cell>
          <cell r="J117">
            <v>0</v>
          </cell>
        </row>
        <row r="118">
          <cell r="C118">
            <v>0</v>
          </cell>
          <cell r="D118">
            <v>0</v>
          </cell>
          <cell r="G118">
            <v>0</v>
          </cell>
          <cell r="H118">
            <v>0</v>
          </cell>
          <cell r="J118">
            <v>0</v>
          </cell>
        </row>
        <row r="119">
          <cell r="C119">
            <v>0</v>
          </cell>
          <cell r="D119">
            <v>0</v>
          </cell>
          <cell r="G119">
            <v>0</v>
          </cell>
          <cell r="H119">
            <v>0</v>
          </cell>
          <cell r="J119">
            <v>0</v>
          </cell>
        </row>
        <row r="120">
          <cell r="C120">
            <v>0</v>
          </cell>
          <cell r="D120">
            <v>0</v>
          </cell>
          <cell r="G120">
            <v>0</v>
          </cell>
          <cell r="H120">
            <v>0</v>
          </cell>
          <cell r="J120">
            <v>0</v>
          </cell>
        </row>
        <row r="121">
          <cell r="C121">
            <v>0</v>
          </cell>
          <cell r="D121">
            <v>0</v>
          </cell>
          <cell r="G121">
            <v>0</v>
          </cell>
          <cell r="H121">
            <v>0</v>
          </cell>
          <cell r="J121">
            <v>0</v>
          </cell>
        </row>
        <row r="122">
          <cell r="C122">
            <v>0</v>
          </cell>
          <cell r="D122">
            <v>0</v>
          </cell>
          <cell r="G122">
            <v>0</v>
          </cell>
          <cell r="H122">
            <v>0</v>
          </cell>
          <cell r="J122">
            <v>0</v>
          </cell>
        </row>
        <row r="123">
          <cell r="C123">
            <v>0</v>
          </cell>
          <cell r="D123">
            <v>0</v>
          </cell>
          <cell r="G123">
            <v>0</v>
          </cell>
          <cell r="H123">
            <v>0</v>
          </cell>
          <cell r="J123">
            <v>0</v>
          </cell>
        </row>
        <row r="124">
          <cell r="C124">
            <v>0</v>
          </cell>
          <cell r="D124">
            <v>0</v>
          </cell>
          <cell r="G124">
            <v>0</v>
          </cell>
          <cell r="H124">
            <v>0</v>
          </cell>
          <cell r="J124">
            <v>0</v>
          </cell>
        </row>
        <row r="125">
          <cell r="C125">
            <v>0</v>
          </cell>
          <cell r="D125">
            <v>0</v>
          </cell>
          <cell r="G125">
            <v>0</v>
          </cell>
          <cell r="H125">
            <v>0</v>
          </cell>
          <cell r="J125">
            <v>0</v>
          </cell>
        </row>
        <row r="126">
          <cell r="C126">
            <v>0</v>
          </cell>
          <cell r="D126">
            <v>0</v>
          </cell>
          <cell r="G126">
            <v>0</v>
          </cell>
          <cell r="H126">
            <v>0</v>
          </cell>
          <cell r="J126">
            <v>0</v>
          </cell>
        </row>
        <row r="127">
          <cell r="C127">
            <v>0</v>
          </cell>
          <cell r="D127">
            <v>0</v>
          </cell>
          <cell r="G127">
            <v>0</v>
          </cell>
          <cell r="H127">
            <v>0</v>
          </cell>
          <cell r="J127">
            <v>0</v>
          </cell>
        </row>
        <row r="128">
          <cell r="C128">
            <v>0</v>
          </cell>
          <cell r="D128">
            <v>0</v>
          </cell>
          <cell r="G128">
            <v>0</v>
          </cell>
          <cell r="H128">
            <v>0</v>
          </cell>
          <cell r="J128">
            <v>0</v>
          </cell>
        </row>
        <row r="129">
          <cell r="C129">
            <v>0</v>
          </cell>
          <cell r="D129">
            <v>0</v>
          </cell>
          <cell r="G129">
            <v>0</v>
          </cell>
          <cell r="H129">
            <v>0</v>
          </cell>
          <cell r="J129">
            <v>0</v>
          </cell>
        </row>
        <row r="130">
          <cell r="C130">
            <v>0</v>
          </cell>
          <cell r="D130">
            <v>0</v>
          </cell>
          <cell r="G130">
            <v>0</v>
          </cell>
          <cell r="H130">
            <v>0</v>
          </cell>
          <cell r="J130">
            <v>0</v>
          </cell>
        </row>
        <row r="131">
          <cell r="C131">
            <v>0</v>
          </cell>
          <cell r="D131">
            <v>0</v>
          </cell>
          <cell r="G131">
            <v>0</v>
          </cell>
          <cell r="H131">
            <v>0</v>
          </cell>
          <cell r="J131">
            <v>0</v>
          </cell>
        </row>
        <row r="132">
          <cell r="C132">
            <v>0</v>
          </cell>
          <cell r="D132">
            <v>0</v>
          </cell>
          <cell r="G132">
            <v>0</v>
          </cell>
          <cell r="H132">
            <v>0</v>
          </cell>
          <cell r="J132">
            <v>0</v>
          </cell>
        </row>
        <row r="133">
          <cell r="C133">
            <v>0</v>
          </cell>
          <cell r="D133">
            <v>0</v>
          </cell>
          <cell r="G133">
            <v>0</v>
          </cell>
          <cell r="H133">
            <v>0</v>
          </cell>
          <cell r="J133">
            <v>0</v>
          </cell>
        </row>
        <row r="134">
          <cell r="C134">
            <v>0</v>
          </cell>
          <cell r="D134">
            <v>0</v>
          </cell>
          <cell r="G134">
            <v>0</v>
          </cell>
          <cell r="H134">
            <v>0</v>
          </cell>
          <cell r="J134">
            <v>0</v>
          </cell>
        </row>
        <row r="135">
          <cell r="C135">
            <v>0</v>
          </cell>
          <cell r="D135">
            <v>0</v>
          </cell>
          <cell r="G135">
            <v>0</v>
          </cell>
          <cell r="H135">
            <v>0</v>
          </cell>
          <cell r="J135">
            <v>0</v>
          </cell>
        </row>
        <row r="136">
          <cell r="C136">
            <v>0</v>
          </cell>
          <cell r="D136">
            <v>0</v>
          </cell>
          <cell r="G136">
            <v>0</v>
          </cell>
          <cell r="H136">
            <v>0</v>
          </cell>
          <cell r="J136">
            <v>0</v>
          </cell>
        </row>
        <row r="137">
          <cell r="C137">
            <v>0</v>
          </cell>
          <cell r="D137">
            <v>0</v>
          </cell>
          <cell r="G137">
            <v>0</v>
          </cell>
          <cell r="H137">
            <v>0</v>
          </cell>
          <cell r="J137">
            <v>0</v>
          </cell>
        </row>
        <row r="138">
          <cell r="C138">
            <v>0</v>
          </cell>
          <cell r="D138">
            <v>0</v>
          </cell>
          <cell r="G138">
            <v>0</v>
          </cell>
          <cell r="H138">
            <v>0</v>
          </cell>
          <cell r="J138">
            <v>0</v>
          </cell>
        </row>
        <row r="139">
          <cell r="C139">
            <v>0</v>
          </cell>
          <cell r="D139">
            <v>0</v>
          </cell>
          <cell r="G139">
            <v>0</v>
          </cell>
          <cell r="H139">
            <v>0</v>
          </cell>
          <cell r="J139">
            <v>0</v>
          </cell>
        </row>
        <row r="140">
          <cell r="C140">
            <v>0</v>
          </cell>
          <cell r="D140">
            <v>0</v>
          </cell>
          <cell r="G140">
            <v>0</v>
          </cell>
          <cell r="H140">
            <v>0</v>
          </cell>
          <cell r="J140">
            <v>0</v>
          </cell>
        </row>
        <row r="141">
          <cell r="C141">
            <v>0</v>
          </cell>
          <cell r="D141">
            <v>0</v>
          </cell>
          <cell r="G141">
            <v>0</v>
          </cell>
          <cell r="H141">
            <v>0</v>
          </cell>
          <cell r="J141">
            <v>0</v>
          </cell>
        </row>
        <row r="142">
          <cell r="C142">
            <v>0</v>
          </cell>
          <cell r="D142">
            <v>0</v>
          </cell>
          <cell r="G142">
            <v>0</v>
          </cell>
          <cell r="H142">
            <v>0</v>
          </cell>
          <cell r="J142">
            <v>0</v>
          </cell>
        </row>
        <row r="143">
          <cell r="C143">
            <v>0</v>
          </cell>
          <cell r="D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C144">
            <v>0</v>
          </cell>
          <cell r="D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C145">
            <v>0</v>
          </cell>
          <cell r="D145">
            <v>0</v>
          </cell>
          <cell r="G145">
            <v>0</v>
          </cell>
          <cell r="H145">
            <v>0</v>
          </cell>
          <cell r="J145">
            <v>0</v>
          </cell>
        </row>
        <row r="146">
          <cell r="C146">
            <v>0</v>
          </cell>
          <cell r="D146">
            <v>0</v>
          </cell>
          <cell r="G146">
            <v>0</v>
          </cell>
          <cell r="H146">
            <v>0</v>
          </cell>
          <cell r="J146">
            <v>0</v>
          </cell>
        </row>
        <row r="147">
          <cell r="C147">
            <v>0</v>
          </cell>
          <cell r="D147">
            <v>0</v>
          </cell>
          <cell r="G147">
            <v>0</v>
          </cell>
          <cell r="H147">
            <v>0</v>
          </cell>
          <cell r="J147">
            <v>0</v>
          </cell>
        </row>
        <row r="148">
          <cell r="C148">
            <v>0</v>
          </cell>
          <cell r="D148">
            <v>0</v>
          </cell>
          <cell r="G148">
            <v>0</v>
          </cell>
          <cell r="H148">
            <v>0</v>
          </cell>
          <cell r="J148">
            <v>0</v>
          </cell>
        </row>
        <row r="149">
          <cell r="C149">
            <v>0</v>
          </cell>
          <cell r="D149">
            <v>0</v>
          </cell>
          <cell r="G149">
            <v>0</v>
          </cell>
          <cell r="H149">
            <v>0</v>
          </cell>
          <cell r="J149">
            <v>0</v>
          </cell>
        </row>
        <row r="150">
          <cell r="C150">
            <v>0</v>
          </cell>
          <cell r="D150">
            <v>0</v>
          </cell>
          <cell r="G150">
            <v>0</v>
          </cell>
          <cell r="H150">
            <v>0</v>
          </cell>
          <cell r="J150">
            <v>0</v>
          </cell>
        </row>
        <row r="151">
          <cell r="C151">
            <v>0</v>
          </cell>
          <cell r="D151">
            <v>0</v>
          </cell>
          <cell r="G151">
            <v>0</v>
          </cell>
          <cell r="H151">
            <v>0</v>
          </cell>
          <cell r="J151">
            <v>0</v>
          </cell>
        </row>
        <row r="152">
          <cell r="C152">
            <v>0</v>
          </cell>
          <cell r="D152">
            <v>0</v>
          </cell>
          <cell r="G152">
            <v>0</v>
          </cell>
          <cell r="H152">
            <v>0</v>
          </cell>
          <cell r="J152">
            <v>0</v>
          </cell>
        </row>
        <row r="153">
          <cell r="C153">
            <v>0</v>
          </cell>
          <cell r="D153">
            <v>0</v>
          </cell>
          <cell r="G153">
            <v>0</v>
          </cell>
          <cell r="H153">
            <v>0</v>
          </cell>
          <cell r="J153">
            <v>0</v>
          </cell>
        </row>
        <row r="154">
          <cell r="C154">
            <v>0</v>
          </cell>
          <cell r="D154">
            <v>0</v>
          </cell>
          <cell r="G154">
            <v>0</v>
          </cell>
          <cell r="H154">
            <v>0</v>
          </cell>
          <cell r="J154">
            <v>0</v>
          </cell>
        </row>
        <row r="155">
          <cell r="C155">
            <v>0</v>
          </cell>
          <cell r="D155">
            <v>0</v>
          </cell>
          <cell r="G155">
            <v>0</v>
          </cell>
          <cell r="H155">
            <v>0</v>
          </cell>
          <cell r="J155">
            <v>0</v>
          </cell>
        </row>
        <row r="156">
          <cell r="C156">
            <v>0</v>
          </cell>
          <cell r="D156">
            <v>0</v>
          </cell>
          <cell r="G156">
            <v>0</v>
          </cell>
          <cell r="H156">
            <v>0</v>
          </cell>
          <cell r="J156">
            <v>0</v>
          </cell>
        </row>
        <row r="157">
          <cell r="C157">
            <v>0</v>
          </cell>
          <cell r="D157">
            <v>0</v>
          </cell>
          <cell r="G157">
            <v>0</v>
          </cell>
          <cell r="H157">
            <v>0</v>
          </cell>
          <cell r="J157">
            <v>0</v>
          </cell>
        </row>
        <row r="158">
          <cell r="C158">
            <v>0</v>
          </cell>
          <cell r="D158">
            <v>0</v>
          </cell>
          <cell r="G158">
            <v>0</v>
          </cell>
          <cell r="H158">
            <v>0</v>
          </cell>
          <cell r="J158">
            <v>0</v>
          </cell>
        </row>
        <row r="159">
          <cell r="C159">
            <v>0</v>
          </cell>
          <cell r="D159">
            <v>0</v>
          </cell>
          <cell r="G159">
            <v>0</v>
          </cell>
          <cell r="H159">
            <v>0</v>
          </cell>
          <cell r="J159">
            <v>0</v>
          </cell>
        </row>
        <row r="160">
          <cell r="C160">
            <v>0</v>
          </cell>
          <cell r="D160">
            <v>0</v>
          </cell>
          <cell r="G160">
            <v>0</v>
          </cell>
          <cell r="H160">
            <v>0</v>
          </cell>
          <cell r="J160">
            <v>0</v>
          </cell>
        </row>
        <row r="161">
          <cell r="C161">
            <v>0</v>
          </cell>
          <cell r="D161">
            <v>0</v>
          </cell>
          <cell r="G161">
            <v>0</v>
          </cell>
          <cell r="H161">
            <v>0</v>
          </cell>
          <cell r="J161">
            <v>0</v>
          </cell>
        </row>
        <row r="162">
          <cell r="C162">
            <v>0</v>
          </cell>
          <cell r="D162">
            <v>0</v>
          </cell>
          <cell r="G162">
            <v>0</v>
          </cell>
          <cell r="H162">
            <v>0</v>
          </cell>
          <cell r="J162">
            <v>0</v>
          </cell>
        </row>
        <row r="163">
          <cell r="C163">
            <v>0</v>
          </cell>
          <cell r="D163">
            <v>0</v>
          </cell>
          <cell r="G163">
            <v>0</v>
          </cell>
          <cell r="H163">
            <v>0</v>
          </cell>
          <cell r="J163">
            <v>0</v>
          </cell>
        </row>
        <row r="164">
          <cell r="C164">
            <v>0</v>
          </cell>
          <cell r="D164">
            <v>0</v>
          </cell>
          <cell r="G164">
            <v>0</v>
          </cell>
          <cell r="H164">
            <v>0</v>
          </cell>
          <cell r="J164">
            <v>0</v>
          </cell>
        </row>
        <row r="165">
          <cell r="C165">
            <v>0</v>
          </cell>
          <cell r="D165">
            <v>0</v>
          </cell>
          <cell r="G165">
            <v>0</v>
          </cell>
          <cell r="H165">
            <v>0</v>
          </cell>
          <cell r="J165">
            <v>0</v>
          </cell>
        </row>
        <row r="166">
          <cell r="C166">
            <v>0</v>
          </cell>
          <cell r="D166">
            <v>0</v>
          </cell>
          <cell r="G166">
            <v>0</v>
          </cell>
          <cell r="H166">
            <v>0</v>
          </cell>
          <cell r="J166">
            <v>0</v>
          </cell>
        </row>
        <row r="167">
          <cell r="C167">
            <v>0</v>
          </cell>
          <cell r="D167">
            <v>0</v>
          </cell>
          <cell r="G167">
            <v>0</v>
          </cell>
          <cell r="H167">
            <v>0</v>
          </cell>
          <cell r="J167">
            <v>0</v>
          </cell>
        </row>
        <row r="168">
          <cell r="C168">
            <v>0</v>
          </cell>
          <cell r="D168">
            <v>0</v>
          </cell>
          <cell r="G168">
            <v>0</v>
          </cell>
          <cell r="H168">
            <v>0</v>
          </cell>
          <cell r="J168">
            <v>0</v>
          </cell>
        </row>
        <row r="169">
          <cell r="C169">
            <v>0</v>
          </cell>
          <cell r="D169">
            <v>0</v>
          </cell>
          <cell r="G169">
            <v>0</v>
          </cell>
          <cell r="H169">
            <v>0</v>
          </cell>
          <cell r="J169">
            <v>0</v>
          </cell>
        </row>
        <row r="170">
          <cell r="C170">
            <v>414620397.632</v>
          </cell>
          <cell r="D170">
            <v>-5115782.321999999</v>
          </cell>
          <cell r="G170">
            <v>2763272.253</v>
          </cell>
          <cell r="H170">
            <v>400905739.644</v>
          </cell>
          <cell r="J170">
            <v>5538837.256999986</v>
          </cell>
        </row>
        <row r="171">
          <cell r="C171">
            <v>166305067.49</v>
          </cell>
          <cell r="D171">
            <v>-3125193.325</v>
          </cell>
          <cell r="G171">
            <v>2763272.253</v>
          </cell>
          <cell r="H171">
            <v>155212934.873</v>
          </cell>
          <cell r="J171">
            <v>5203667.033000002</v>
          </cell>
        </row>
        <row r="172">
          <cell r="C172">
            <v>43043392.26</v>
          </cell>
          <cell r="D172">
            <v>449200</v>
          </cell>
          <cell r="G172">
            <v>1112113.825</v>
          </cell>
          <cell r="H172">
            <v>41923647.364</v>
          </cell>
          <cell r="J172">
            <v>456831.0710000023</v>
          </cell>
        </row>
        <row r="173">
          <cell r="C173">
            <v>0</v>
          </cell>
          <cell r="D173">
            <v>336900</v>
          </cell>
          <cell r="G173">
            <v>0</v>
          </cell>
          <cell r="H173">
            <v>6900</v>
          </cell>
          <cell r="J173">
            <v>330000</v>
          </cell>
        </row>
        <row r="174">
          <cell r="C174">
            <v>0</v>
          </cell>
          <cell r="D174">
            <v>664000</v>
          </cell>
          <cell r="G174">
            <v>0</v>
          </cell>
          <cell r="H174">
            <v>110000</v>
          </cell>
          <cell r="J174">
            <v>554000</v>
          </cell>
        </row>
        <row r="175">
          <cell r="C175">
            <v>423481.6</v>
          </cell>
          <cell r="D175">
            <v>1242000</v>
          </cell>
          <cell r="G175">
            <v>0</v>
          </cell>
          <cell r="H175">
            <v>1552000</v>
          </cell>
          <cell r="J175">
            <v>113481.6000000001</v>
          </cell>
        </row>
        <row r="176">
          <cell r="C176">
            <v>8208293.325</v>
          </cell>
          <cell r="D176">
            <v>-8208293.325</v>
          </cell>
          <cell r="G176">
            <v>0</v>
          </cell>
          <cell r="H176">
            <v>0</v>
          </cell>
          <cell r="J176">
            <v>0</v>
          </cell>
        </row>
        <row r="177">
          <cell r="C177">
            <v>22732936.568</v>
          </cell>
          <cell r="D177">
            <v>1700000</v>
          </cell>
          <cell r="G177">
            <v>107675.454</v>
          </cell>
          <cell r="H177">
            <v>22116875.124</v>
          </cell>
          <cell r="J177">
            <v>2208385.9899999984</v>
          </cell>
        </row>
        <row r="178">
          <cell r="C178">
            <v>3482000</v>
          </cell>
          <cell r="D178">
            <v>0</v>
          </cell>
          <cell r="G178">
            <v>53388.889</v>
          </cell>
          <cell r="H178">
            <v>3428611.111</v>
          </cell>
          <cell r="J178">
            <v>0</v>
          </cell>
        </row>
        <row r="179">
          <cell r="C179">
            <v>1500000</v>
          </cell>
          <cell r="D179">
            <v>0</v>
          </cell>
          <cell r="G179">
            <v>0</v>
          </cell>
          <cell r="H179">
            <v>1500000</v>
          </cell>
          <cell r="J179">
            <v>0</v>
          </cell>
        </row>
        <row r="180">
          <cell r="C180">
            <v>1982000</v>
          </cell>
          <cell r="D180">
            <v>0</v>
          </cell>
          <cell r="G180">
            <v>53388.889</v>
          </cell>
          <cell r="H180">
            <v>1928611.111</v>
          </cell>
          <cell r="J180">
            <v>0</v>
          </cell>
        </row>
        <row r="181">
          <cell r="C181">
            <v>0</v>
          </cell>
          <cell r="D181">
            <v>0</v>
          </cell>
          <cell r="G181">
            <v>0</v>
          </cell>
          <cell r="H181">
            <v>0</v>
          </cell>
          <cell r="J181">
            <v>0</v>
          </cell>
        </row>
        <row r="182">
          <cell r="C182">
            <v>61996000</v>
          </cell>
          <cell r="D182">
            <v>0</v>
          </cell>
          <cell r="G182">
            <v>850000</v>
          </cell>
          <cell r="H182">
            <v>61146000</v>
          </cell>
          <cell r="J182">
            <v>0</v>
          </cell>
        </row>
        <row r="183">
          <cell r="C183">
            <v>0</v>
          </cell>
          <cell r="D183">
            <v>0</v>
          </cell>
          <cell r="G183">
            <v>0</v>
          </cell>
          <cell r="H183">
            <v>0</v>
          </cell>
          <cell r="J183">
            <v>0</v>
          </cell>
        </row>
        <row r="184">
          <cell r="C184">
            <v>6824687.946</v>
          </cell>
          <cell r="D184">
            <v>0</v>
          </cell>
          <cell r="G184">
            <v>172338.421</v>
          </cell>
          <cell r="H184">
            <v>5492194.179</v>
          </cell>
          <cell r="J184">
            <v>1160155.3460000008</v>
          </cell>
        </row>
        <row r="185">
          <cell r="C185">
            <v>1133947.29</v>
          </cell>
          <cell r="D185">
            <v>16000</v>
          </cell>
          <cell r="G185">
            <v>0</v>
          </cell>
          <cell r="H185">
            <v>1103423.754</v>
          </cell>
          <cell r="J185">
            <v>46523.53600000008</v>
          </cell>
        </row>
        <row r="186">
          <cell r="C186">
            <v>4816753.165</v>
          </cell>
          <cell r="D186">
            <v>0</v>
          </cell>
          <cell r="G186">
            <v>132548.699</v>
          </cell>
          <cell r="H186">
            <v>4684204.46</v>
          </cell>
          <cell r="J186">
            <v>0</v>
          </cell>
        </row>
        <row r="187">
          <cell r="C187">
            <v>449998.685</v>
          </cell>
          <cell r="D187">
            <v>10000</v>
          </cell>
          <cell r="G187">
            <v>7499.963</v>
          </cell>
          <cell r="H187">
            <v>452498.722</v>
          </cell>
          <cell r="J187">
            <v>0</v>
          </cell>
        </row>
        <row r="188">
          <cell r="C188">
            <v>8557676.38</v>
          </cell>
          <cell r="D188">
            <v>0</v>
          </cell>
          <cell r="G188">
            <v>230164.014</v>
          </cell>
          <cell r="H188">
            <v>8327512.366</v>
          </cell>
          <cell r="J188">
            <v>0</v>
          </cell>
        </row>
        <row r="189">
          <cell r="C189">
            <v>2065624.858</v>
          </cell>
          <cell r="D189">
            <v>30000</v>
          </cell>
          <cell r="G189">
            <v>39015.786</v>
          </cell>
          <cell r="H189">
            <v>2056609.072</v>
          </cell>
          <cell r="J189">
            <v>0</v>
          </cell>
        </row>
        <row r="190">
          <cell r="C190">
            <v>2570275.413</v>
          </cell>
          <cell r="D190">
            <v>635000</v>
          </cell>
          <cell r="G190">
            <v>58527.202</v>
          </cell>
          <cell r="H190">
            <v>2812458.721</v>
          </cell>
          <cell r="J190">
            <v>334289.4900000002</v>
          </cell>
        </row>
        <row r="191">
          <cell r="C191">
            <v>248315330.14200002</v>
          </cell>
          <cell r="D191">
            <v>-1990588.9969999995</v>
          </cell>
          <cell r="G191">
            <v>0</v>
          </cell>
          <cell r="H191">
            <v>245692804.771</v>
          </cell>
          <cell r="J191">
            <v>335170.223999985</v>
          </cell>
        </row>
        <row r="192">
          <cell r="C192">
            <v>16287477.142</v>
          </cell>
          <cell r="D192">
            <v>-16225657.691</v>
          </cell>
          <cell r="G192">
            <v>0</v>
          </cell>
          <cell r="H192">
            <v>0</v>
          </cell>
          <cell r="J192">
            <v>0</v>
          </cell>
        </row>
        <row r="193">
          <cell r="C193">
            <v>700000</v>
          </cell>
          <cell r="D193">
            <v>-8985.641</v>
          </cell>
          <cell r="G193">
            <v>0</v>
          </cell>
          <cell r="H193">
            <v>368079.296</v>
          </cell>
          <cell r="J193">
            <v>278961.32700000005</v>
          </cell>
        </row>
        <row r="194">
          <cell r="C194">
            <v>700000</v>
          </cell>
          <cell r="D194">
            <v>0</v>
          </cell>
          <cell r="G194">
            <v>0</v>
          </cell>
          <cell r="H194">
            <v>641761.565</v>
          </cell>
          <cell r="J194">
            <v>0</v>
          </cell>
        </row>
        <row r="195">
          <cell r="C195">
            <v>300000</v>
          </cell>
          <cell r="D195">
            <v>0</v>
          </cell>
          <cell r="G195">
            <v>0</v>
          </cell>
          <cell r="H195">
            <v>227008.468</v>
          </cell>
          <cell r="J195">
            <v>0</v>
          </cell>
        </row>
        <row r="196">
          <cell r="C196">
            <v>1</v>
          </cell>
          <cell r="D196">
            <v>0</v>
          </cell>
          <cell r="G196">
            <v>0</v>
          </cell>
          <cell r="H196">
            <v>0</v>
          </cell>
          <cell r="J196">
            <v>0</v>
          </cell>
        </row>
        <row r="197">
          <cell r="C197">
            <v>148327852</v>
          </cell>
          <cell r="D197">
            <v>8912968.585</v>
          </cell>
          <cell r="G197">
            <v>0</v>
          </cell>
          <cell r="H197">
            <v>157124869.692</v>
          </cell>
          <cell r="J197">
            <v>56208.89699998498</v>
          </cell>
        </row>
        <row r="198">
          <cell r="C198">
            <v>0</v>
          </cell>
          <cell r="D198">
            <v>0</v>
          </cell>
          <cell r="G198">
            <v>0</v>
          </cell>
          <cell r="H198">
            <v>0</v>
          </cell>
          <cell r="J198">
            <v>0</v>
          </cell>
        </row>
        <row r="199">
          <cell r="C199">
            <v>82000000</v>
          </cell>
          <cell r="D199">
            <v>5331085.75</v>
          </cell>
          <cell r="G199">
            <v>0</v>
          </cell>
          <cell r="H199">
            <v>87331085.75</v>
          </cell>
          <cell r="J199">
            <v>0</v>
          </cell>
        </row>
        <row r="200">
          <cell r="C200">
            <v>0</v>
          </cell>
          <cell r="D200">
            <v>0</v>
          </cell>
          <cell r="G200">
            <v>0</v>
          </cell>
          <cell r="H200">
            <v>0</v>
          </cell>
          <cell r="J200">
            <v>0</v>
          </cell>
        </row>
        <row r="201">
          <cell r="C201">
            <v>0</v>
          </cell>
          <cell r="D201">
            <v>0</v>
          </cell>
          <cell r="G201">
            <v>0</v>
          </cell>
          <cell r="H201">
            <v>0</v>
          </cell>
          <cell r="J201">
            <v>0</v>
          </cell>
        </row>
        <row r="202">
          <cell r="C202">
            <v>0</v>
          </cell>
          <cell r="D202">
            <v>0</v>
          </cell>
          <cell r="G202">
            <v>0</v>
          </cell>
          <cell r="H202">
            <v>0</v>
          </cell>
          <cell r="J202">
            <v>0</v>
          </cell>
        </row>
        <row r="203">
          <cell r="C203">
            <v>0</v>
          </cell>
          <cell r="D203">
            <v>0</v>
          </cell>
          <cell r="G203">
            <v>0</v>
          </cell>
          <cell r="H203">
            <v>0</v>
          </cell>
          <cell r="J203">
            <v>0</v>
          </cell>
        </row>
        <row r="204">
          <cell r="C204">
            <v>0</v>
          </cell>
          <cell r="D204">
            <v>216117.757</v>
          </cell>
          <cell r="G204">
            <v>0</v>
          </cell>
          <cell r="H204">
            <v>216117.75500000003</v>
          </cell>
          <cell r="J204">
            <v>0.0010000000002037268</v>
          </cell>
        </row>
        <row r="205">
          <cell r="C205">
            <v>0</v>
          </cell>
          <cell r="D205">
            <v>0</v>
          </cell>
          <cell r="G205">
            <v>0</v>
          </cell>
          <cell r="H205">
            <v>0</v>
          </cell>
          <cell r="J205">
            <v>0</v>
          </cell>
        </row>
        <row r="206">
          <cell r="C206">
            <v>583971301.626</v>
          </cell>
          <cell r="D206">
            <v>-112116084.038</v>
          </cell>
          <cell r="G206">
            <v>0</v>
          </cell>
          <cell r="H206">
            <v>464924218.8159999</v>
          </cell>
          <cell r="J206">
            <v>161320.00000000012</v>
          </cell>
        </row>
        <row r="207">
          <cell r="C207">
            <v>223548581.931</v>
          </cell>
          <cell r="D207">
            <v>-46810617.191</v>
          </cell>
          <cell r="G207">
            <v>0</v>
          </cell>
          <cell r="H207">
            <v>173182220.338</v>
          </cell>
          <cell r="J207">
            <v>38400</v>
          </cell>
        </row>
        <row r="208">
          <cell r="C208">
            <v>39487747.969</v>
          </cell>
          <cell r="D208">
            <v>13000000</v>
          </cell>
          <cell r="G208">
            <v>0</v>
          </cell>
          <cell r="H208">
            <v>51232975.077</v>
          </cell>
          <cell r="J208">
            <v>0</v>
          </cell>
        </row>
        <row r="209">
          <cell r="C209">
            <v>183455560.11</v>
          </cell>
          <cell r="D209">
            <v>-60110617.191</v>
          </cell>
          <cell r="G209">
            <v>0</v>
          </cell>
          <cell r="H209">
            <v>121153251.373</v>
          </cell>
          <cell r="J209">
            <v>0</v>
          </cell>
        </row>
        <row r="210">
          <cell r="C210">
            <v>605273.852</v>
          </cell>
          <cell r="D210">
            <v>300000</v>
          </cell>
          <cell r="G210">
            <v>0</v>
          </cell>
          <cell r="H210">
            <v>795993.888</v>
          </cell>
          <cell r="J210">
            <v>38400</v>
          </cell>
        </row>
        <row r="211">
          <cell r="C211">
            <v>234677521.631</v>
          </cell>
          <cell r="D211">
            <v>-9311951.71</v>
          </cell>
          <cell r="G211">
            <v>0</v>
          </cell>
          <cell r="H211">
            <v>224597944.028</v>
          </cell>
          <cell r="J211">
            <v>122920.00000000012</v>
          </cell>
        </row>
        <row r="212">
          <cell r="C212">
            <v>171256051.502</v>
          </cell>
          <cell r="D212">
            <v>2546645.517</v>
          </cell>
          <cell r="G212">
            <v>0</v>
          </cell>
          <cell r="H212">
            <v>173605792.019</v>
          </cell>
          <cell r="J212">
            <v>0</v>
          </cell>
        </row>
        <row r="213">
          <cell r="C213">
            <v>62802899.85</v>
          </cell>
          <cell r="D213">
            <v>-12697907.758</v>
          </cell>
          <cell r="G213">
            <v>0</v>
          </cell>
          <cell r="H213">
            <v>49957744.659</v>
          </cell>
          <cell r="J213">
            <v>0</v>
          </cell>
        </row>
        <row r="214">
          <cell r="C214">
            <v>618570.279</v>
          </cell>
          <cell r="D214">
            <v>839310.531</v>
          </cell>
          <cell r="G214">
            <v>0</v>
          </cell>
          <cell r="H214">
            <v>1034407.35</v>
          </cell>
          <cell r="J214">
            <v>122920.00000000012</v>
          </cell>
        </row>
        <row r="215">
          <cell r="C215">
            <v>97873566</v>
          </cell>
          <cell r="D215">
            <v>-55693515.137</v>
          </cell>
          <cell r="G215">
            <v>0</v>
          </cell>
          <cell r="H215">
            <v>42180050.863</v>
          </cell>
          <cell r="J215">
            <v>0</v>
          </cell>
        </row>
        <row r="216">
          <cell r="C216">
            <v>5406394.464</v>
          </cell>
          <cell r="D216">
            <v>-300000</v>
          </cell>
          <cell r="G216">
            <v>0</v>
          </cell>
          <cell r="H216">
            <v>5057485.775</v>
          </cell>
          <cell r="J216">
            <v>0</v>
          </cell>
        </row>
        <row r="217">
          <cell r="C217">
            <v>22465237.6</v>
          </cell>
          <cell r="D217">
            <v>0</v>
          </cell>
          <cell r="G217">
            <v>0</v>
          </cell>
          <cell r="H217">
            <v>19906517.812000003</v>
          </cell>
          <cell r="J217">
            <v>0</v>
          </cell>
        </row>
        <row r="218">
          <cell r="C218">
            <v>17857032</v>
          </cell>
          <cell r="D218">
            <v>0</v>
          </cell>
          <cell r="G218">
            <v>0</v>
          </cell>
          <cell r="H218">
            <v>17119101.497</v>
          </cell>
          <cell r="J218">
            <v>0</v>
          </cell>
        </row>
        <row r="219">
          <cell r="C219">
            <v>997277</v>
          </cell>
          <cell r="D219">
            <v>0</v>
          </cell>
          <cell r="G219">
            <v>0</v>
          </cell>
          <cell r="H219">
            <v>974691.831</v>
          </cell>
          <cell r="J219">
            <v>0</v>
          </cell>
        </row>
        <row r="220">
          <cell r="C220">
            <v>7309496</v>
          </cell>
          <cell r="D220">
            <v>0</v>
          </cell>
          <cell r="G220">
            <v>0</v>
          </cell>
          <cell r="H220">
            <v>6787861.666</v>
          </cell>
          <cell r="J220">
            <v>0</v>
          </cell>
        </row>
        <row r="221">
          <cell r="C221">
            <v>589473</v>
          </cell>
          <cell r="D221">
            <v>0</v>
          </cell>
          <cell r="G221">
            <v>0</v>
          </cell>
          <cell r="H221">
            <v>589473</v>
          </cell>
          <cell r="J221">
            <v>0</v>
          </cell>
        </row>
        <row r="222">
          <cell r="C222">
            <v>8960786</v>
          </cell>
          <cell r="D222">
            <v>0</v>
          </cell>
          <cell r="G222">
            <v>0</v>
          </cell>
          <cell r="H222">
            <v>8767075</v>
          </cell>
          <cell r="J222">
            <v>0</v>
          </cell>
        </row>
        <row r="223">
          <cell r="C223">
            <v>4608205.6</v>
          </cell>
          <cell r="D223">
            <v>0</v>
          </cell>
          <cell r="G223">
            <v>0</v>
          </cell>
          <cell r="H223">
            <v>2787416.315</v>
          </cell>
          <cell r="J223">
            <v>0</v>
          </cell>
        </row>
        <row r="224">
          <cell r="C224">
            <v>4608205.6</v>
          </cell>
          <cell r="D224">
            <v>0</v>
          </cell>
          <cell r="G224">
            <v>0</v>
          </cell>
          <cell r="H224">
            <v>2787416.315</v>
          </cell>
          <cell r="J224">
            <v>0</v>
          </cell>
        </row>
        <row r="225">
          <cell r="C225">
            <v>0</v>
          </cell>
          <cell r="D225">
            <v>0</v>
          </cell>
          <cell r="G225">
            <v>0</v>
          </cell>
          <cell r="H225">
            <v>0</v>
          </cell>
          <cell r="J225">
            <v>0</v>
          </cell>
        </row>
        <row r="226">
          <cell r="C226">
            <v>2386235134.1104</v>
          </cell>
          <cell r="D226">
            <v>-142979195.957</v>
          </cell>
          <cell r="G226">
            <v>13003334.665</v>
          </cell>
          <cell r="H226">
            <v>1602383364.5320003</v>
          </cell>
          <cell r="J226">
            <v>580181577.6789999</v>
          </cell>
        </row>
        <row r="227">
          <cell r="C227">
            <v>1251857763.258</v>
          </cell>
          <cell r="D227">
            <v>-82233889.98299998</v>
          </cell>
          <cell r="G227">
            <v>0</v>
          </cell>
          <cell r="H227">
            <v>1044801901.2340001</v>
          </cell>
          <cell r="J227">
            <v>113663780.0779999</v>
          </cell>
        </row>
        <row r="228">
          <cell r="C228">
            <v>1251857763.258</v>
          </cell>
          <cell r="D228">
            <v>-82233889.98299998</v>
          </cell>
          <cell r="G228">
            <v>0</v>
          </cell>
          <cell r="H228">
            <v>1044801901.2340001</v>
          </cell>
          <cell r="J228">
            <v>113663780.0779999</v>
          </cell>
        </row>
        <row r="229">
          <cell r="C229">
            <v>26162572.507999998</v>
          </cell>
          <cell r="D229">
            <v>-2637933.272</v>
          </cell>
          <cell r="G229">
            <v>0</v>
          </cell>
          <cell r="H229">
            <v>9842879.779999997</v>
          </cell>
          <cell r="J229">
            <v>13466244.02</v>
          </cell>
        </row>
        <row r="230">
          <cell r="C230">
            <v>3536418.128</v>
          </cell>
          <cell r="D230">
            <v>-970137.656</v>
          </cell>
          <cell r="G230">
            <v>0</v>
          </cell>
          <cell r="H230">
            <v>1281702.805</v>
          </cell>
          <cell r="J230">
            <v>1283262.0389999999</v>
          </cell>
        </row>
        <row r="231">
          <cell r="C231">
            <v>0</v>
          </cell>
          <cell r="D231">
            <v>0</v>
          </cell>
          <cell r="G231">
            <v>0</v>
          </cell>
          <cell r="H231">
            <v>0</v>
          </cell>
          <cell r="J231">
            <v>0</v>
          </cell>
        </row>
        <row r="232">
          <cell r="C232">
            <v>0</v>
          </cell>
          <cell r="D232">
            <v>0</v>
          </cell>
          <cell r="G232">
            <v>0</v>
          </cell>
          <cell r="H232">
            <v>0</v>
          </cell>
          <cell r="J232">
            <v>0</v>
          </cell>
        </row>
        <row r="233">
          <cell r="C233">
            <v>0</v>
          </cell>
          <cell r="D233">
            <v>0</v>
          </cell>
          <cell r="G233">
            <v>0</v>
          </cell>
          <cell r="H233">
            <v>0</v>
          </cell>
          <cell r="J233">
            <v>0</v>
          </cell>
        </row>
        <row r="234">
          <cell r="C234">
            <v>0</v>
          </cell>
          <cell r="D234">
            <v>0</v>
          </cell>
          <cell r="G234">
            <v>0</v>
          </cell>
          <cell r="H234">
            <v>0</v>
          </cell>
          <cell r="J234">
            <v>0</v>
          </cell>
        </row>
        <row r="235">
          <cell r="C235">
            <v>1400000</v>
          </cell>
          <cell r="D235">
            <v>0</v>
          </cell>
          <cell r="G235">
            <v>0</v>
          </cell>
          <cell r="H235">
            <v>568046.616</v>
          </cell>
          <cell r="J235">
            <v>831953.384</v>
          </cell>
        </row>
        <row r="236">
          <cell r="C236">
            <v>500000</v>
          </cell>
          <cell r="D236">
            <v>317592.344</v>
          </cell>
          <cell r="G236">
            <v>0</v>
          </cell>
          <cell r="H236">
            <v>533804.078</v>
          </cell>
          <cell r="J236">
            <v>283768.83499999996</v>
          </cell>
        </row>
        <row r="237">
          <cell r="C237">
            <v>0</v>
          </cell>
          <cell r="D237">
            <v>0</v>
          </cell>
          <cell r="G237">
            <v>0</v>
          </cell>
          <cell r="H237">
            <v>0</v>
          </cell>
          <cell r="J237">
            <v>0</v>
          </cell>
        </row>
        <row r="238">
          <cell r="C238">
            <v>100000</v>
          </cell>
          <cell r="D238">
            <v>-50000</v>
          </cell>
          <cell r="G238">
            <v>0</v>
          </cell>
          <cell r="H238">
            <v>50000</v>
          </cell>
          <cell r="J238">
            <v>0</v>
          </cell>
        </row>
        <row r="239">
          <cell r="C239">
            <v>0</v>
          </cell>
          <cell r="D239">
            <v>0</v>
          </cell>
          <cell r="G239">
            <v>0</v>
          </cell>
          <cell r="H239">
            <v>0</v>
          </cell>
          <cell r="J239">
            <v>0</v>
          </cell>
        </row>
        <row r="240">
          <cell r="C240">
            <v>0</v>
          </cell>
          <cell r="D240">
            <v>0</v>
          </cell>
          <cell r="G240">
            <v>0</v>
          </cell>
          <cell r="H240">
            <v>0</v>
          </cell>
          <cell r="J240">
            <v>0</v>
          </cell>
        </row>
        <row r="241">
          <cell r="C241">
            <v>0</v>
          </cell>
          <cell r="D241">
            <v>0</v>
          </cell>
          <cell r="G241">
            <v>0</v>
          </cell>
          <cell r="H241">
            <v>0</v>
          </cell>
          <cell r="J241">
            <v>0</v>
          </cell>
        </row>
        <row r="242">
          <cell r="C242">
            <v>0</v>
          </cell>
          <cell r="D242">
            <v>0</v>
          </cell>
          <cell r="G242">
            <v>0</v>
          </cell>
          <cell r="H242">
            <v>0</v>
          </cell>
          <cell r="J242">
            <v>0</v>
          </cell>
        </row>
        <row r="243">
          <cell r="C243">
            <v>0</v>
          </cell>
          <cell r="D243">
            <v>0</v>
          </cell>
          <cell r="G243">
            <v>0</v>
          </cell>
          <cell r="H243">
            <v>0</v>
          </cell>
          <cell r="J243">
            <v>0</v>
          </cell>
        </row>
        <row r="244">
          <cell r="C244">
            <v>36418.128</v>
          </cell>
          <cell r="D244">
            <v>100000</v>
          </cell>
          <cell r="G244">
            <v>0</v>
          </cell>
          <cell r="H244">
            <v>73170.291</v>
          </cell>
          <cell r="J244">
            <v>62939.82000000001</v>
          </cell>
        </row>
        <row r="245">
          <cell r="C245">
            <v>1500000</v>
          </cell>
          <cell r="D245">
            <v>-1337730</v>
          </cell>
          <cell r="G245">
            <v>0</v>
          </cell>
          <cell r="H245">
            <v>56681.82</v>
          </cell>
          <cell r="J245">
            <v>104600</v>
          </cell>
        </row>
        <row r="246">
          <cell r="C246">
            <v>0</v>
          </cell>
          <cell r="D246">
            <v>0</v>
          </cell>
          <cell r="G246">
            <v>0</v>
          </cell>
          <cell r="H246">
            <v>0</v>
          </cell>
          <cell r="J246">
            <v>0</v>
          </cell>
        </row>
        <row r="247">
          <cell r="C247">
            <v>11754864</v>
          </cell>
          <cell r="D247">
            <v>0</v>
          </cell>
          <cell r="G247">
            <v>0</v>
          </cell>
          <cell r="H247">
            <v>3247219.847</v>
          </cell>
          <cell r="J247">
            <v>8420027.718</v>
          </cell>
        </row>
        <row r="248">
          <cell r="C248">
            <v>1060000</v>
          </cell>
          <cell r="D248">
            <v>0</v>
          </cell>
          <cell r="G248">
            <v>0</v>
          </cell>
          <cell r="H248">
            <v>445632.173</v>
          </cell>
          <cell r="J248">
            <v>613794.102</v>
          </cell>
        </row>
        <row r="249">
          <cell r="C249">
            <v>0</v>
          </cell>
          <cell r="D249">
            <v>0</v>
          </cell>
          <cell r="G249">
            <v>0</v>
          </cell>
          <cell r="H249">
            <v>0</v>
          </cell>
          <cell r="J249">
            <v>0</v>
          </cell>
        </row>
        <row r="250">
          <cell r="C250">
            <v>0</v>
          </cell>
          <cell r="D250">
            <v>0</v>
          </cell>
          <cell r="G250">
            <v>0</v>
          </cell>
          <cell r="H250">
            <v>0</v>
          </cell>
          <cell r="J250">
            <v>0</v>
          </cell>
        </row>
        <row r="251">
          <cell r="C251">
            <v>0</v>
          </cell>
          <cell r="D251">
            <v>0</v>
          </cell>
          <cell r="G251">
            <v>0</v>
          </cell>
          <cell r="H251">
            <v>0</v>
          </cell>
          <cell r="J251">
            <v>0</v>
          </cell>
        </row>
        <row r="252">
          <cell r="C252">
            <v>0</v>
          </cell>
          <cell r="D252">
            <v>1750000</v>
          </cell>
          <cell r="G252">
            <v>0</v>
          </cell>
          <cell r="H252">
            <v>19488</v>
          </cell>
          <cell r="J252">
            <v>1650467.174</v>
          </cell>
        </row>
        <row r="253">
          <cell r="C253">
            <v>0</v>
          </cell>
          <cell r="D253">
            <v>0</v>
          </cell>
          <cell r="G253">
            <v>0</v>
          </cell>
          <cell r="H253">
            <v>0</v>
          </cell>
          <cell r="J253">
            <v>0</v>
          </cell>
        </row>
        <row r="254">
          <cell r="C254">
            <v>0</v>
          </cell>
          <cell r="D254">
            <v>0</v>
          </cell>
          <cell r="G254">
            <v>0</v>
          </cell>
          <cell r="H254">
            <v>0</v>
          </cell>
          <cell r="J254">
            <v>0</v>
          </cell>
        </row>
        <row r="255">
          <cell r="C255">
            <v>3234864</v>
          </cell>
          <cell r="D255">
            <v>-1750000</v>
          </cell>
          <cell r="G255">
            <v>0</v>
          </cell>
          <cell r="H255">
            <v>306783.122</v>
          </cell>
          <cell r="J255">
            <v>1178078.6840000001</v>
          </cell>
        </row>
        <row r="256">
          <cell r="C256">
            <v>0</v>
          </cell>
          <cell r="D256">
            <v>0</v>
          </cell>
          <cell r="G256">
            <v>0</v>
          </cell>
          <cell r="H256">
            <v>0</v>
          </cell>
          <cell r="J256">
            <v>0</v>
          </cell>
        </row>
        <row r="257">
          <cell r="C257">
            <v>0</v>
          </cell>
          <cell r="D257">
            <v>0</v>
          </cell>
          <cell r="G257">
            <v>0</v>
          </cell>
          <cell r="H257">
            <v>0</v>
          </cell>
          <cell r="J257">
            <v>0</v>
          </cell>
        </row>
        <row r="258">
          <cell r="C258">
            <v>0</v>
          </cell>
          <cell r="D258">
            <v>0</v>
          </cell>
          <cell r="G258">
            <v>0</v>
          </cell>
          <cell r="H258">
            <v>0</v>
          </cell>
          <cell r="J258">
            <v>0</v>
          </cell>
        </row>
        <row r="259">
          <cell r="C259">
            <v>0</v>
          </cell>
          <cell r="D259">
            <v>0</v>
          </cell>
          <cell r="G259">
            <v>0</v>
          </cell>
          <cell r="H259">
            <v>0</v>
          </cell>
          <cell r="J259">
            <v>0</v>
          </cell>
        </row>
        <row r="260">
          <cell r="C260">
            <v>0</v>
          </cell>
          <cell r="D260">
            <v>0</v>
          </cell>
          <cell r="G260">
            <v>0</v>
          </cell>
          <cell r="H260">
            <v>0</v>
          </cell>
          <cell r="J260">
            <v>0</v>
          </cell>
        </row>
        <row r="261">
          <cell r="C261">
            <v>0</v>
          </cell>
          <cell r="D261">
            <v>0</v>
          </cell>
          <cell r="G261">
            <v>0</v>
          </cell>
          <cell r="H261">
            <v>0</v>
          </cell>
          <cell r="J261">
            <v>0</v>
          </cell>
        </row>
        <row r="262">
          <cell r="C262">
            <v>0</v>
          </cell>
          <cell r="D262">
            <v>0</v>
          </cell>
          <cell r="G262">
            <v>0</v>
          </cell>
          <cell r="H262">
            <v>0</v>
          </cell>
          <cell r="J262">
            <v>0</v>
          </cell>
        </row>
        <row r="263">
          <cell r="C263">
            <v>2000000</v>
          </cell>
          <cell r="D263">
            <v>0</v>
          </cell>
          <cell r="G263">
            <v>0</v>
          </cell>
          <cell r="H263">
            <v>615579.246</v>
          </cell>
          <cell r="J263">
            <v>1384080.096</v>
          </cell>
        </row>
        <row r="264">
          <cell r="C264">
            <v>2110000</v>
          </cell>
          <cell r="D264">
            <v>-150000</v>
          </cell>
          <cell r="G264">
            <v>0</v>
          </cell>
          <cell r="H264">
            <v>395915.182</v>
          </cell>
          <cell r="J264">
            <v>1558765.273</v>
          </cell>
        </row>
        <row r="265">
          <cell r="C265">
            <v>1170000</v>
          </cell>
          <cell r="D265">
            <v>150000</v>
          </cell>
          <cell r="G265">
            <v>0</v>
          </cell>
          <cell r="H265">
            <v>634696.591</v>
          </cell>
          <cell r="J265">
            <v>684040.4380000001</v>
          </cell>
        </row>
        <row r="266">
          <cell r="C266">
            <v>1630000</v>
          </cell>
          <cell r="D266">
            <v>0</v>
          </cell>
          <cell r="G266">
            <v>0</v>
          </cell>
          <cell r="H266">
            <v>423090.358</v>
          </cell>
          <cell r="J266">
            <v>1206909.642</v>
          </cell>
        </row>
        <row r="267">
          <cell r="C267">
            <v>0</v>
          </cell>
          <cell r="D267">
            <v>0</v>
          </cell>
          <cell r="G267">
            <v>0</v>
          </cell>
          <cell r="H267">
            <v>0</v>
          </cell>
          <cell r="J267">
            <v>0</v>
          </cell>
        </row>
        <row r="268">
          <cell r="C268">
            <v>0</v>
          </cell>
          <cell r="D268">
            <v>0</v>
          </cell>
          <cell r="G268">
            <v>0</v>
          </cell>
          <cell r="H268">
            <v>0</v>
          </cell>
          <cell r="J268">
            <v>0</v>
          </cell>
        </row>
        <row r="269">
          <cell r="C269">
            <v>550000</v>
          </cell>
          <cell r="D269">
            <v>0</v>
          </cell>
          <cell r="G269">
            <v>0</v>
          </cell>
          <cell r="H269">
            <v>406035.175</v>
          </cell>
          <cell r="J269">
            <v>143892.30900000007</v>
          </cell>
        </row>
        <row r="270">
          <cell r="C270">
            <v>0</v>
          </cell>
          <cell r="D270">
            <v>0</v>
          </cell>
          <cell r="G270">
            <v>0</v>
          </cell>
          <cell r="H270">
            <v>0</v>
          </cell>
          <cell r="J270">
            <v>0</v>
          </cell>
        </row>
        <row r="271">
          <cell r="C271">
            <v>0</v>
          </cell>
          <cell r="D271">
            <v>0</v>
          </cell>
          <cell r="G271">
            <v>0</v>
          </cell>
          <cell r="H271">
            <v>0</v>
          </cell>
          <cell r="J271">
            <v>0</v>
          </cell>
        </row>
        <row r="272">
          <cell r="C272">
            <v>0</v>
          </cell>
          <cell r="D272">
            <v>0</v>
          </cell>
          <cell r="G272">
            <v>0</v>
          </cell>
          <cell r="H272">
            <v>0</v>
          </cell>
          <cell r="J272">
            <v>0</v>
          </cell>
        </row>
        <row r="273">
          <cell r="C273">
            <v>6856000</v>
          </cell>
          <cell r="D273">
            <v>-148705.23600000003</v>
          </cell>
          <cell r="G273">
            <v>0</v>
          </cell>
          <cell r="H273">
            <v>4015354.1679999996</v>
          </cell>
          <cell r="J273">
            <v>2581736.9090000005</v>
          </cell>
        </row>
        <row r="274">
          <cell r="C274">
            <v>0</v>
          </cell>
          <cell r="D274">
            <v>0</v>
          </cell>
          <cell r="G274">
            <v>0</v>
          </cell>
          <cell r="H274">
            <v>0</v>
          </cell>
          <cell r="J274">
            <v>0</v>
          </cell>
        </row>
        <row r="275">
          <cell r="C275">
            <v>0</v>
          </cell>
          <cell r="D275">
            <v>0</v>
          </cell>
          <cell r="G275">
            <v>0</v>
          </cell>
          <cell r="H275">
            <v>0</v>
          </cell>
          <cell r="J275">
            <v>0</v>
          </cell>
        </row>
        <row r="276">
          <cell r="C276">
            <v>3600000</v>
          </cell>
          <cell r="D276">
            <v>-1246950.105</v>
          </cell>
          <cell r="G276">
            <v>0</v>
          </cell>
          <cell r="H276">
            <v>925393.217</v>
          </cell>
          <cell r="J276">
            <v>1411216.4260000002</v>
          </cell>
        </row>
        <row r="277">
          <cell r="C277">
            <v>0</v>
          </cell>
          <cell r="D277">
            <v>0</v>
          </cell>
          <cell r="G277">
            <v>0</v>
          </cell>
          <cell r="H277">
            <v>0</v>
          </cell>
          <cell r="J277">
            <v>0</v>
          </cell>
        </row>
        <row r="278">
          <cell r="C278">
            <v>2256000</v>
          </cell>
          <cell r="D278">
            <v>266271.379</v>
          </cell>
          <cell r="G278">
            <v>0</v>
          </cell>
          <cell r="H278">
            <v>1548352.231</v>
          </cell>
          <cell r="J278">
            <v>880161.4830000002</v>
          </cell>
        </row>
        <row r="279">
          <cell r="C279">
            <v>1000000</v>
          </cell>
          <cell r="D279">
            <v>831973.49</v>
          </cell>
          <cell r="G279">
            <v>0</v>
          </cell>
          <cell r="H279">
            <v>1541608.72</v>
          </cell>
          <cell r="J279">
            <v>290359</v>
          </cell>
        </row>
        <row r="280">
          <cell r="C280">
            <v>0</v>
          </cell>
          <cell r="D280">
            <v>0</v>
          </cell>
          <cell r="G280">
            <v>0</v>
          </cell>
          <cell r="H280">
            <v>0</v>
          </cell>
          <cell r="J280">
            <v>0</v>
          </cell>
        </row>
        <row r="281">
          <cell r="C281">
            <v>801294.38</v>
          </cell>
          <cell r="D281">
            <v>-595094.38</v>
          </cell>
          <cell r="G281">
            <v>0</v>
          </cell>
          <cell r="H281">
            <v>10934</v>
          </cell>
          <cell r="J281">
            <v>195266</v>
          </cell>
        </row>
        <row r="282">
          <cell r="C282">
            <v>401200</v>
          </cell>
          <cell r="D282">
            <v>-200000</v>
          </cell>
          <cell r="G282">
            <v>0</v>
          </cell>
          <cell r="H282">
            <v>5934</v>
          </cell>
          <cell r="J282">
            <v>195266</v>
          </cell>
        </row>
        <row r="283">
          <cell r="C283">
            <v>0</v>
          </cell>
          <cell r="D283">
            <v>0</v>
          </cell>
          <cell r="G283">
            <v>0</v>
          </cell>
          <cell r="H283">
            <v>0</v>
          </cell>
          <cell r="J283">
            <v>0</v>
          </cell>
        </row>
        <row r="284">
          <cell r="C284">
            <v>0</v>
          </cell>
          <cell r="D284">
            <v>0</v>
          </cell>
          <cell r="G284">
            <v>0</v>
          </cell>
          <cell r="H284">
            <v>0</v>
          </cell>
          <cell r="J284">
            <v>0</v>
          </cell>
        </row>
        <row r="285">
          <cell r="C285">
            <v>0</v>
          </cell>
          <cell r="D285">
            <v>0</v>
          </cell>
          <cell r="G285">
            <v>0</v>
          </cell>
          <cell r="H285">
            <v>0</v>
          </cell>
          <cell r="J285">
            <v>0</v>
          </cell>
        </row>
        <row r="286">
          <cell r="C286">
            <v>0</v>
          </cell>
          <cell r="D286">
            <v>0</v>
          </cell>
          <cell r="G286">
            <v>0</v>
          </cell>
          <cell r="H286">
            <v>0</v>
          </cell>
          <cell r="J286">
            <v>0</v>
          </cell>
        </row>
        <row r="287">
          <cell r="C287">
            <v>0</v>
          </cell>
          <cell r="D287">
            <v>0</v>
          </cell>
          <cell r="G287">
            <v>0</v>
          </cell>
          <cell r="H287">
            <v>0</v>
          </cell>
          <cell r="J287">
            <v>0</v>
          </cell>
        </row>
        <row r="288">
          <cell r="C288">
            <v>0</v>
          </cell>
          <cell r="D288">
            <v>0</v>
          </cell>
          <cell r="G288">
            <v>0</v>
          </cell>
          <cell r="H288">
            <v>0</v>
          </cell>
          <cell r="J288">
            <v>0</v>
          </cell>
        </row>
        <row r="289">
          <cell r="C289">
            <v>400094.38</v>
          </cell>
          <cell r="D289">
            <v>-395094.38</v>
          </cell>
          <cell r="G289">
            <v>0</v>
          </cell>
          <cell r="H289">
            <v>5000</v>
          </cell>
          <cell r="J289">
            <v>0</v>
          </cell>
        </row>
        <row r="290">
          <cell r="C290">
            <v>0</v>
          </cell>
          <cell r="D290">
            <v>0</v>
          </cell>
          <cell r="G290">
            <v>0</v>
          </cell>
          <cell r="H290">
            <v>0</v>
          </cell>
          <cell r="J290">
            <v>0</v>
          </cell>
        </row>
        <row r="291">
          <cell r="C291">
            <v>2013996</v>
          </cell>
          <cell r="D291">
            <v>-933996</v>
          </cell>
          <cell r="G291">
            <v>0</v>
          </cell>
          <cell r="H291">
            <v>635031.2</v>
          </cell>
          <cell r="J291">
            <v>437139.8780000001</v>
          </cell>
        </row>
        <row r="292">
          <cell r="C292">
            <v>0</v>
          </cell>
          <cell r="D292">
            <v>0</v>
          </cell>
          <cell r="G292">
            <v>0</v>
          </cell>
          <cell r="H292">
            <v>0</v>
          </cell>
          <cell r="J292">
            <v>0</v>
          </cell>
        </row>
        <row r="293">
          <cell r="C293">
            <v>0</v>
          </cell>
          <cell r="D293">
            <v>0</v>
          </cell>
          <cell r="G293">
            <v>0</v>
          </cell>
          <cell r="H293">
            <v>0</v>
          </cell>
          <cell r="J293">
            <v>0</v>
          </cell>
        </row>
        <row r="294">
          <cell r="C294">
            <v>500000</v>
          </cell>
          <cell r="D294">
            <v>-400000</v>
          </cell>
          <cell r="G294">
            <v>0</v>
          </cell>
          <cell r="H294">
            <v>71473.546</v>
          </cell>
          <cell r="J294">
            <v>27947.058000000005</v>
          </cell>
        </row>
        <row r="295">
          <cell r="C295">
            <v>0</v>
          </cell>
          <cell r="D295">
            <v>0</v>
          </cell>
          <cell r="G295">
            <v>0</v>
          </cell>
          <cell r="H295">
            <v>0</v>
          </cell>
          <cell r="J295">
            <v>0</v>
          </cell>
        </row>
        <row r="296">
          <cell r="C296">
            <v>0</v>
          </cell>
          <cell r="D296">
            <v>0</v>
          </cell>
          <cell r="G296">
            <v>0</v>
          </cell>
          <cell r="H296">
            <v>0</v>
          </cell>
          <cell r="J296">
            <v>0</v>
          </cell>
        </row>
        <row r="297">
          <cell r="C297">
            <v>0</v>
          </cell>
          <cell r="D297">
            <v>0</v>
          </cell>
          <cell r="G297">
            <v>0</v>
          </cell>
          <cell r="H297">
            <v>0</v>
          </cell>
          <cell r="J297">
            <v>0</v>
          </cell>
        </row>
        <row r="298">
          <cell r="C298">
            <v>0</v>
          </cell>
          <cell r="D298">
            <v>0</v>
          </cell>
          <cell r="G298">
            <v>0</v>
          </cell>
          <cell r="H298">
            <v>0</v>
          </cell>
          <cell r="J298">
            <v>0</v>
          </cell>
        </row>
        <row r="299">
          <cell r="C299">
            <v>1412000</v>
          </cell>
          <cell r="D299">
            <v>-432000</v>
          </cell>
          <cell r="G299">
            <v>0</v>
          </cell>
          <cell r="H299">
            <v>563557.654</v>
          </cell>
          <cell r="J299">
            <v>409192.82000000007</v>
          </cell>
        </row>
        <row r="300">
          <cell r="C300">
            <v>101996</v>
          </cell>
          <cell r="D300">
            <v>-101996</v>
          </cell>
          <cell r="G300">
            <v>0</v>
          </cell>
          <cell r="H300">
            <v>0</v>
          </cell>
          <cell r="J300">
            <v>0</v>
          </cell>
        </row>
        <row r="301">
          <cell r="C301">
            <v>1200000</v>
          </cell>
          <cell r="D301">
            <v>10000</v>
          </cell>
          <cell r="G301">
            <v>0</v>
          </cell>
          <cell r="H301">
            <v>652637.76</v>
          </cell>
          <cell r="J301">
            <v>548811.476</v>
          </cell>
        </row>
        <row r="302">
          <cell r="C302">
            <v>0</v>
          </cell>
          <cell r="D302">
            <v>0</v>
          </cell>
          <cell r="G302">
            <v>0</v>
          </cell>
          <cell r="H302">
            <v>0</v>
          </cell>
          <cell r="J302">
            <v>0</v>
          </cell>
        </row>
        <row r="303">
          <cell r="C303">
            <v>0</v>
          </cell>
          <cell r="D303">
            <v>0</v>
          </cell>
          <cell r="G303">
            <v>0</v>
          </cell>
          <cell r="H303">
            <v>0</v>
          </cell>
          <cell r="J303">
            <v>0</v>
          </cell>
        </row>
        <row r="304">
          <cell r="C304">
            <v>1200000</v>
          </cell>
          <cell r="D304">
            <v>0</v>
          </cell>
          <cell r="G304">
            <v>0</v>
          </cell>
          <cell r="H304">
            <v>642637.76</v>
          </cell>
          <cell r="J304">
            <v>548811.476</v>
          </cell>
        </row>
        <row r="305">
          <cell r="C305">
            <v>0</v>
          </cell>
          <cell r="D305">
            <v>0</v>
          </cell>
          <cell r="G305">
            <v>0</v>
          </cell>
          <cell r="H305">
            <v>0</v>
          </cell>
          <cell r="J305">
            <v>0</v>
          </cell>
        </row>
        <row r="306">
          <cell r="C306">
            <v>0</v>
          </cell>
          <cell r="D306">
            <v>0</v>
          </cell>
          <cell r="G306">
            <v>0</v>
          </cell>
          <cell r="H306">
            <v>0</v>
          </cell>
          <cell r="J306">
            <v>0</v>
          </cell>
        </row>
        <row r="307">
          <cell r="C307">
            <v>0</v>
          </cell>
          <cell r="D307">
            <v>0</v>
          </cell>
          <cell r="G307">
            <v>0</v>
          </cell>
          <cell r="H307">
            <v>0</v>
          </cell>
          <cell r="J307">
            <v>0</v>
          </cell>
        </row>
        <row r="308">
          <cell r="C308">
            <v>0</v>
          </cell>
          <cell r="D308">
            <v>0</v>
          </cell>
          <cell r="G308">
            <v>0</v>
          </cell>
          <cell r="H308">
            <v>0</v>
          </cell>
          <cell r="J308">
            <v>0</v>
          </cell>
        </row>
        <row r="309">
          <cell r="C309">
            <v>0</v>
          </cell>
          <cell r="D309">
            <v>0</v>
          </cell>
          <cell r="G309">
            <v>0</v>
          </cell>
          <cell r="H309">
            <v>0</v>
          </cell>
          <cell r="J309">
            <v>0</v>
          </cell>
        </row>
        <row r="310">
          <cell r="C310">
            <v>0</v>
          </cell>
          <cell r="D310">
            <v>0</v>
          </cell>
          <cell r="G310">
            <v>0</v>
          </cell>
          <cell r="H310">
            <v>0</v>
          </cell>
          <cell r="J310">
            <v>0</v>
          </cell>
        </row>
        <row r="311">
          <cell r="C311">
            <v>0</v>
          </cell>
          <cell r="D311">
            <v>0</v>
          </cell>
          <cell r="G311">
            <v>0</v>
          </cell>
          <cell r="H311">
            <v>0</v>
          </cell>
          <cell r="J311">
            <v>0</v>
          </cell>
        </row>
        <row r="312">
          <cell r="C312">
            <v>0</v>
          </cell>
          <cell r="D312">
            <v>0</v>
          </cell>
          <cell r="G312">
            <v>0</v>
          </cell>
          <cell r="H312">
            <v>0</v>
          </cell>
          <cell r="J312">
            <v>0</v>
          </cell>
        </row>
        <row r="313">
          <cell r="C313">
            <v>0</v>
          </cell>
          <cell r="D313">
            <v>0</v>
          </cell>
          <cell r="G313">
            <v>0</v>
          </cell>
          <cell r="H313">
            <v>0</v>
          </cell>
          <cell r="J313">
            <v>0</v>
          </cell>
        </row>
        <row r="314">
          <cell r="C314">
            <v>0</v>
          </cell>
          <cell r="D314">
            <v>0</v>
          </cell>
          <cell r="G314">
            <v>0</v>
          </cell>
          <cell r="H314">
            <v>0</v>
          </cell>
          <cell r="J314">
            <v>0</v>
          </cell>
        </row>
        <row r="315">
          <cell r="C315">
            <v>0</v>
          </cell>
          <cell r="D315">
            <v>0</v>
          </cell>
          <cell r="G315">
            <v>0</v>
          </cell>
          <cell r="H315">
            <v>0</v>
          </cell>
          <cell r="J315">
            <v>0</v>
          </cell>
        </row>
        <row r="316">
          <cell r="C316">
            <v>0</v>
          </cell>
          <cell r="D316">
            <v>0</v>
          </cell>
          <cell r="G316">
            <v>0</v>
          </cell>
          <cell r="H316">
            <v>0</v>
          </cell>
          <cell r="J316">
            <v>0</v>
          </cell>
        </row>
        <row r="317">
          <cell r="C317">
            <v>0</v>
          </cell>
          <cell r="D317">
            <v>0</v>
          </cell>
          <cell r="G317">
            <v>0</v>
          </cell>
          <cell r="H317">
            <v>0</v>
          </cell>
          <cell r="J317">
            <v>0</v>
          </cell>
        </row>
        <row r="318">
          <cell r="C318">
            <v>0</v>
          </cell>
          <cell r="D318">
            <v>10000</v>
          </cell>
          <cell r="G318">
            <v>0</v>
          </cell>
          <cell r="H318">
            <v>10000</v>
          </cell>
          <cell r="J318">
            <v>0</v>
          </cell>
        </row>
        <row r="319">
          <cell r="C319">
            <v>0</v>
          </cell>
          <cell r="D319">
            <v>0</v>
          </cell>
          <cell r="G319">
            <v>0</v>
          </cell>
          <cell r="H319">
            <v>0</v>
          </cell>
          <cell r="J319">
            <v>0</v>
          </cell>
        </row>
        <row r="320">
          <cell r="C320">
            <v>29249981.386</v>
          </cell>
          <cell r="D320">
            <v>-14162195.98</v>
          </cell>
          <cell r="G320">
            <v>0</v>
          </cell>
          <cell r="H320">
            <v>6318841.752</v>
          </cell>
          <cell r="J320">
            <v>8683710.34</v>
          </cell>
        </row>
        <row r="321">
          <cell r="C321">
            <v>7530000</v>
          </cell>
          <cell r="D321">
            <v>-6801219</v>
          </cell>
          <cell r="G321">
            <v>0</v>
          </cell>
          <cell r="H321">
            <v>494583.7</v>
          </cell>
          <cell r="J321">
            <v>233951.01999999993</v>
          </cell>
        </row>
        <row r="322">
          <cell r="C322">
            <v>0</v>
          </cell>
          <cell r="D322">
            <v>0</v>
          </cell>
          <cell r="G322">
            <v>0</v>
          </cell>
          <cell r="H322">
            <v>0</v>
          </cell>
          <cell r="J322">
            <v>0</v>
          </cell>
        </row>
        <row r="323">
          <cell r="C323">
            <v>0</v>
          </cell>
          <cell r="D323">
            <v>0</v>
          </cell>
          <cell r="G323">
            <v>0</v>
          </cell>
          <cell r="H323">
            <v>0</v>
          </cell>
          <cell r="J323">
            <v>0</v>
          </cell>
        </row>
        <row r="324">
          <cell r="C324">
            <v>0</v>
          </cell>
          <cell r="D324">
            <v>0</v>
          </cell>
          <cell r="G324">
            <v>0</v>
          </cell>
          <cell r="H324">
            <v>0</v>
          </cell>
          <cell r="J324">
            <v>0</v>
          </cell>
        </row>
        <row r="325">
          <cell r="C325">
            <v>0</v>
          </cell>
          <cell r="D325">
            <v>0</v>
          </cell>
          <cell r="G325">
            <v>0</v>
          </cell>
          <cell r="H325">
            <v>0</v>
          </cell>
          <cell r="J325">
            <v>0</v>
          </cell>
        </row>
        <row r="326">
          <cell r="C326">
            <v>6000000</v>
          </cell>
          <cell r="D326">
            <v>-5436219</v>
          </cell>
          <cell r="G326">
            <v>0</v>
          </cell>
          <cell r="H326">
            <v>494583.7</v>
          </cell>
          <cell r="J326">
            <v>68954.99999999994</v>
          </cell>
        </row>
        <row r="327">
          <cell r="C327">
            <v>1530000</v>
          </cell>
          <cell r="D327">
            <v>-1365000</v>
          </cell>
          <cell r="G327">
            <v>0</v>
          </cell>
          <cell r="H327">
            <v>0</v>
          </cell>
          <cell r="J327">
            <v>164996.02</v>
          </cell>
        </row>
        <row r="328">
          <cell r="C328">
            <v>10568675.84</v>
          </cell>
          <cell r="D328">
            <v>-4002783.84</v>
          </cell>
          <cell r="G328">
            <v>0</v>
          </cell>
          <cell r="H328">
            <v>1275764.29</v>
          </cell>
          <cell r="J328">
            <v>5286414.602</v>
          </cell>
        </row>
        <row r="329">
          <cell r="C329">
            <v>0</v>
          </cell>
          <cell r="D329">
            <v>0</v>
          </cell>
          <cell r="G329">
            <v>0</v>
          </cell>
          <cell r="H329">
            <v>0</v>
          </cell>
          <cell r="J329">
            <v>0</v>
          </cell>
        </row>
        <row r="330">
          <cell r="C330">
            <v>0</v>
          </cell>
          <cell r="D330">
            <v>0</v>
          </cell>
          <cell r="G330">
            <v>0</v>
          </cell>
          <cell r="H330">
            <v>0</v>
          </cell>
          <cell r="J330">
            <v>0</v>
          </cell>
        </row>
        <row r="331">
          <cell r="C331">
            <v>0</v>
          </cell>
          <cell r="D331">
            <v>0</v>
          </cell>
          <cell r="G331">
            <v>0</v>
          </cell>
          <cell r="H331">
            <v>0</v>
          </cell>
          <cell r="J331">
            <v>0</v>
          </cell>
        </row>
        <row r="332">
          <cell r="C332">
            <v>0</v>
          </cell>
          <cell r="D332">
            <v>0</v>
          </cell>
          <cell r="G332">
            <v>0</v>
          </cell>
          <cell r="H332">
            <v>0</v>
          </cell>
          <cell r="J332">
            <v>0</v>
          </cell>
        </row>
        <row r="333">
          <cell r="C333">
            <v>0</v>
          </cell>
          <cell r="D333">
            <v>0</v>
          </cell>
          <cell r="G333">
            <v>0</v>
          </cell>
          <cell r="H333">
            <v>0</v>
          </cell>
          <cell r="J333">
            <v>0</v>
          </cell>
        </row>
        <row r="334">
          <cell r="C334">
            <v>0</v>
          </cell>
          <cell r="D334">
            <v>0</v>
          </cell>
          <cell r="G334">
            <v>0</v>
          </cell>
          <cell r="H334">
            <v>0</v>
          </cell>
          <cell r="J334">
            <v>0</v>
          </cell>
        </row>
        <row r="335">
          <cell r="C335">
            <v>0</v>
          </cell>
          <cell r="D335">
            <v>0</v>
          </cell>
          <cell r="G335">
            <v>0</v>
          </cell>
          <cell r="H335">
            <v>0</v>
          </cell>
          <cell r="J335">
            <v>0</v>
          </cell>
        </row>
        <row r="336">
          <cell r="C336">
            <v>0</v>
          </cell>
          <cell r="D336">
            <v>0</v>
          </cell>
          <cell r="G336">
            <v>0</v>
          </cell>
          <cell r="H336">
            <v>0</v>
          </cell>
          <cell r="J336">
            <v>0</v>
          </cell>
        </row>
        <row r="337">
          <cell r="C337">
            <v>0</v>
          </cell>
          <cell r="D337">
            <v>0</v>
          </cell>
          <cell r="G337">
            <v>0</v>
          </cell>
          <cell r="H337">
            <v>0</v>
          </cell>
          <cell r="J337">
            <v>0</v>
          </cell>
        </row>
        <row r="338">
          <cell r="C338">
            <v>0</v>
          </cell>
          <cell r="D338">
            <v>0</v>
          </cell>
          <cell r="G338">
            <v>0</v>
          </cell>
          <cell r="H338">
            <v>0</v>
          </cell>
          <cell r="J338">
            <v>0</v>
          </cell>
        </row>
        <row r="339">
          <cell r="C339">
            <v>0</v>
          </cell>
          <cell r="D339">
            <v>0</v>
          </cell>
          <cell r="G339">
            <v>0</v>
          </cell>
          <cell r="H339">
            <v>0</v>
          </cell>
          <cell r="J339">
            <v>0</v>
          </cell>
        </row>
        <row r="340">
          <cell r="C340">
            <v>0</v>
          </cell>
          <cell r="D340">
            <v>0</v>
          </cell>
          <cell r="G340">
            <v>0</v>
          </cell>
          <cell r="H340">
            <v>0</v>
          </cell>
          <cell r="J340">
            <v>0</v>
          </cell>
        </row>
        <row r="341">
          <cell r="C341">
            <v>0</v>
          </cell>
          <cell r="D341">
            <v>0</v>
          </cell>
          <cell r="G341">
            <v>0</v>
          </cell>
          <cell r="H341">
            <v>0</v>
          </cell>
          <cell r="J341">
            <v>0</v>
          </cell>
        </row>
        <row r="342">
          <cell r="C342">
            <v>1260400</v>
          </cell>
          <cell r="D342">
            <v>-1260400</v>
          </cell>
          <cell r="G342">
            <v>0</v>
          </cell>
          <cell r="H342">
            <v>0</v>
          </cell>
          <cell r="J342">
            <v>0</v>
          </cell>
        </row>
        <row r="343">
          <cell r="C343">
            <v>0</v>
          </cell>
          <cell r="D343">
            <v>2355000</v>
          </cell>
          <cell r="G343">
            <v>0</v>
          </cell>
          <cell r="H343">
            <v>867080</v>
          </cell>
          <cell r="J343">
            <v>1487676.5950000002</v>
          </cell>
        </row>
        <row r="344">
          <cell r="C344">
            <v>235275.84</v>
          </cell>
          <cell r="D344">
            <v>114156.16</v>
          </cell>
          <cell r="G344">
            <v>0</v>
          </cell>
          <cell r="H344">
            <v>115273.6</v>
          </cell>
          <cell r="J344">
            <v>230958.4</v>
          </cell>
        </row>
        <row r="345">
          <cell r="C345">
            <v>8873000</v>
          </cell>
          <cell r="D345">
            <v>-5211540</v>
          </cell>
          <cell r="G345">
            <v>0</v>
          </cell>
          <cell r="H345">
            <v>233457.89</v>
          </cell>
          <cell r="J345">
            <v>3427922.6859999998</v>
          </cell>
        </row>
        <row r="346">
          <cell r="C346">
            <v>200000</v>
          </cell>
          <cell r="D346">
            <v>0</v>
          </cell>
          <cell r="G346">
            <v>0</v>
          </cell>
          <cell r="H346">
            <v>59952.8</v>
          </cell>
          <cell r="J346">
            <v>139856.92099999997</v>
          </cell>
        </row>
        <row r="347">
          <cell r="C347">
            <v>0</v>
          </cell>
          <cell r="D347">
            <v>0</v>
          </cell>
          <cell r="G347">
            <v>0</v>
          </cell>
          <cell r="H347">
            <v>0</v>
          </cell>
          <cell r="J347">
            <v>0</v>
          </cell>
        </row>
        <row r="348">
          <cell r="C348">
            <v>0</v>
          </cell>
          <cell r="D348">
            <v>0</v>
          </cell>
          <cell r="G348">
            <v>0</v>
          </cell>
          <cell r="H348">
            <v>0</v>
          </cell>
          <cell r="J348">
            <v>0</v>
          </cell>
        </row>
        <row r="349">
          <cell r="C349">
            <v>0</v>
          </cell>
          <cell r="D349">
            <v>0</v>
          </cell>
          <cell r="G349">
            <v>0</v>
          </cell>
          <cell r="H349">
            <v>0</v>
          </cell>
          <cell r="J349">
            <v>0</v>
          </cell>
        </row>
        <row r="350">
          <cell r="C350">
            <v>882600</v>
          </cell>
          <cell r="D350">
            <v>73863</v>
          </cell>
          <cell r="G350">
            <v>0</v>
          </cell>
          <cell r="H350">
            <v>824431.5</v>
          </cell>
          <cell r="J350">
            <v>117212</v>
          </cell>
        </row>
        <row r="351">
          <cell r="C351">
            <v>0</v>
          </cell>
          <cell r="D351">
            <v>0</v>
          </cell>
          <cell r="G351">
            <v>0</v>
          </cell>
          <cell r="H351">
            <v>0</v>
          </cell>
          <cell r="J351">
            <v>0</v>
          </cell>
        </row>
        <row r="352">
          <cell r="C352">
            <v>0</v>
          </cell>
          <cell r="D352">
            <v>0</v>
          </cell>
          <cell r="G352">
            <v>0</v>
          </cell>
          <cell r="H352">
            <v>0</v>
          </cell>
          <cell r="J352">
            <v>0</v>
          </cell>
        </row>
        <row r="353">
          <cell r="C353">
            <v>0</v>
          </cell>
          <cell r="D353">
            <v>0</v>
          </cell>
          <cell r="G353">
            <v>0</v>
          </cell>
          <cell r="H353">
            <v>0</v>
          </cell>
          <cell r="J353">
            <v>0</v>
          </cell>
        </row>
        <row r="354">
          <cell r="C354">
            <v>190000</v>
          </cell>
          <cell r="D354">
            <v>173863</v>
          </cell>
          <cell r="G354">
            <v>0</v>
          </cell>
          <cell r="H354">
            <v>246468</v>
          </cell>
          <cell r="J354">
            <v>108812</v>
          </cell>
        </row>
        <row r="355">
          <cell r="C355">
            <v>295600</v>
          </cell>
          <cell r="D355">
            <v>-100000</v>
          </cell>
          <cell r="G355">
            <v>0</v>
          </cell>
          <cell r="H355">
            <v>180963.5</v>
          </cell>
          <cell r="J355">
            <v>8400</v>
          </cell>
        </row>
        <row r="356">
          <cell r="C356">
            <v>0</v>
          </cell>
          <cell r="D356">
            <v>0</v>
          </cell>
          <cell r="G356">
            <v>0</v>
          </cell>
          <cell r="H356">
            <v>0</v>
          </cell>
          <cell r="J356">
            <v>0</v>
          </cell>
        </row>
        <row r="357">
          <cell r="C357">
            <v>397000</v>
          </cell>
          <cell r="D357">
            <v>0</v>
          </cell>
          <cell r="G357">
            <v>0</v>
          </cell>
          <cell r="H357">
            <v>397000</v>
          </cell>
          <cell r="J357">
            <v>0</v>
          </cell>
        </row>
        <row r="358">
          <cell r="C358">
            <v>0</v>
          </cell>
          <cell r="D358">
            <v>0</v>
          </cell>
          <cell r="G358">
            <v>0</v>
          </cell>
          <cell r="H358">
            <v>0</v>
          </cell>
          <cell r="J358">
            <v>0</v>
          </cell>
        </row>
        <row r="359">
          <cell r="C359">
            <v>2937898.56</v>
          </cell>
          <cell r="D359">
            <v>-898438.104</v>
          </cell>
          <cell r="G359">
            <v>0</v>
          </cell>
          <cell r="H359">
            <v>995744.453</v>
          </cell>
          <cell r="J359">
            <v>1042959.564</v>
          </cell>
        </row>
        <row r="360">
          <cell r="C360">
            <v>0</v>
          </cell>
          <cell r="D360">
            <v>0</v>
          </cell>
          <cell r="G360">
            <v>0</v>
          </cell>
          <cell r="H360">
            <v>0</v>
          </cell>
          <cell r="J360">
            <v>0</v>
          </cell>
        </row>
        <row r="361">
          <cell r="C361">
            <v>0</v>
          </cell>
          <cell r="D361">
            <v>0</v>
          </cell>
          <cell r="G361">
            <v>0</v>
          </cell>
          <cell r="H361">
            <v>0</v>
          </cell>
          <cell r="J361">
            <v>0</v>
          </cell>
        </row>
        <row r="362">
          <cell r="C362">
            <v>0</v>
          </cell>
          <cell r="D362">
            <v>0</v>
          </cell>
          <cell r="G362">
            <v>0</v>
          </cell>
          <cell r="H362">
            <v>0</v>
          </cell>
          <cell r="J362">
            <v>0</v>
          </cell>
        </row>
        <row r="363">
          <cell r="C363">
            <v>0</v>
          </cell>
          <cell r="D363">
            <v>0</v>
          </cell>
          <cell r="G363">
            <v>0</v>
          </cell>
          <cell r="H363">
            <v>0</v>
          </cell>
          <cell r="J363">
            <v>0</v>
          </cell>
        </row>
        <row r="364">
          <cell r="C364">
            <v>0</v>
          </cell>
          <cell r="D364">
            <v>0</v>
          </cell>
          <cell r="G364">
            <v>0</v>
          </cell>
          <cell r="H364">
            <v>0</v>
          </cell>
          <cell r="J364">
            <v>0</v>
          </cell>
        </row>
        <row r="365">
          <cell r="C365">
            <v>0</v>
          </cell>
          <cell r="D365">
            <v>0</v>
          </cell>
          <cell r="G365">
            <v>0</v>
          </cell>
          <cell r="H365">
            <v>0</v>
          </cell>
          <cell r="J365">
            <v>0</v>
          </cell>
        </row>
        <row r="366">
          <cell r="C366">
            <v>0</v>
          </cell>
          <cell r="D366">
            <v>0</v>
          </cell>
          <cell r="G366">
            <v>0</v>
          </cell>
          <cell r="H366">
            <v>0</v>
          </cell>
          <cell r="J366">
            <v>0</v>
          </cell>
        </row>
        <row r="367">
          <cell r="C367">
            <v>0</v>
          </cell>
          <cell r="D367">
            <v>0</v>
          </cell>
          <cell r="G367">
            <v>0</v>
          </cell>
          <cell r="H367">
            <v>0</v>
          </cell>
          <cell r="J367">
            <v>0</v>
          </cell>
        </row>
        <row r="368">
          <cell r="C368">
            <v>0</v>
          </cell>
          <cell r="D368">
            <v>0</v>
          </cell>
          <cell r="G368">
            <v>0</v>
          </cell>
          <cell r="H368">
            <v>0</v>
          </cell>
          <cell r="J368">
            <v>0</v>
          </cell>
        </row>
        <row r="369">
          <cell r="C369">
            <v>0</v>
          </cell>
          <cell r="D369">
            <v>0</v>
          </cell>
          <cell r="G369">
            <v>0</v>
          </cell>
          <cell r="H369">
            <v>0</v>
          </cell>
          <cell r="J369">
            <v>0</v>
          </cell>
        </row>
        <row r="370">
          <cell r="C370">
            <v>0</v>
          </cell>
          <cell r="D370">
            <v>0</v>
          </cell>
          <cell r="G370">
            <v>0</v>
          </cell>
          <cell r="H370">
            <v>0</v>
          </cell>
          <cell r="J370">
            <v>0</v>
          </cell>
        </row>
        <row r="371">
          <cell r="C371">
            <v>0</v>
          </cell>
          <cell r="D371">
            <v>0</v>
          </cell>
          <cell r="G371">
            <v>0</v>
          </cell>
          <cell r="H371">
            <v>0</v>
          </cell>
          <cell r="J371">
            <v>0</v>
          </cell>
        </row>
        <row r="372">
          <cell r="C372">
            <v>0</v>
          </cell>
          <cell r="D372">
            <v>0</v>
          </cell>
          <cell r="G372">
            <v>0</v>
          </cell>
          <cell r="H372">
            <v>0</v>
          </cell>
          <cell r="J372">
            <v>0</v>
          </cell>
        </row>
        <row r="373">
          <cell r="C373">
            <v>0</v>
          </cell>
          <cell r="D373">
            <v>0</v>
          </cell>
          <cell r="G373">
            <v>0</v>
          </cell>
          <cell r="H373">
            <v>0</v>
          </cell>
          <cell r="J373">
            <v>0</v>
          </cell>
        </row>
        <row r="374">
          <cell r="C374">
            <v>0</v>
          </cell>
          <cell r="D374">
            <v>0</v>
          </cell>
          <cell r="G374">
            <v>0</v>
          </cell>
          <cell r="H374">
            <v>0</v>
          </cell>
          <cell r="J374">
            <v>0</v>
          </cell>
        </row>
        <row r="375">
          <cell r="C375">
            <v>537898.56</v>
          </cell>
          <cell r="D375">
            <v>-79872.27</v>
          </cell>
          <cell r="G375">
            <v>0</v>
          </cell>
          <cell r="H375">
            <v>117150.4</v>
          </cell>
          <cell r="J375">
            <v>340587.19999999995</v>
          </cell>
        </row>
        <row r="376">
          <cell r="C376">
            <v>0</v>
          </cell>
          <cell r="D376">
            <v>0</v>
          </cell>
          <cell r="G376">
            <v>0</v>
          </cell>
          <cell r="H376">
            <v>0</v>
          </cell>
          <cell r="J376">
            <v>0</v>
          </cell>
        </row>
        <row r="377">
          <cell r="C377">
            <v>0</v>
          </cell>
          <cell r="D377">
            <v>0</v>
          </cell>
          <cell r="G377">
            <v>0</v>
          </cell>
          <cell r="H377">
            <v>0</v>
          </cell>
          <cell r="J377">
            <v>0</v>
          </cell>
        </row>
        <row r="378">
          <cell r="C378">
            <v>0</v>
          </cell>
          <cell r="D378">
            <v>0</v>
          </cell>
          <cell r="G378">
            <v>0</v>
          </cell>
          <cell r="H378">
            <v>0</v>
          </cell>
          <cell r="J378">
            <v>0</v>
          </cell>
        </row>
        <row r="379">
          <cell r="C379">
            <v>0</v>
          </cell>
          <cell r="D379">
            <v>0</v>
          </cell>
          <cell r="G379">
            <v>0</v>
          </cell>
          <cell r="H379">
            <v>0</v>
          </cell>
          <cell r="J379">
            <v>0</v>
          </cell>
        </row>
        <row r="380">
          <cell r="C380">
            <v>0</v>
          </cell>
          <cell r="D380">
            <v>0</v>
          </cell>
          <cell r="G380">
            <v>0</v>
          </cell>
          <cell r="H380">
            <v>0</v>
          </cell>
          <cell r="J380">
            <v>0</v>
          </cell>
        </row>
        <row r="381">
          <cell r="C381">
            <v>0</v>
          </cell>
          <cell r="D381">
            <v>0</v>
          </cell>
          <cell r="G381">
            <v>0</v>
          </cell>
          <cell r="H381">
            <v>0</v>
          </cell>
          <cell r="J381">
            <v>0</v>
          </cell>
        </row>
        <row r="382">
          <cell r="C382">
            <v>0</v>
          </cell>
          <cell r="D382">
            <v>0</v>
          </cell>
          <cell r="G382">
            <v>0</v>
          </cell>
          <cell r="H382">
            <v>0</v>
          </cell>
          <cell r="J382">
            <v>0</v>
          </cell>
        </row>
        <row r="383">
          <cell r="C383">
            <v>0</v>
          </cell>
          <cell r="D383">
            <v>0</v>
          </cell>
          <cell r="G383">
            <v>0</v>
          </cell>
          <cell r="H383">
            <v>0</v>
          </cell>
          <cell r="J383">
            <v>0</v>
          </cell>
        </row>
        <row r="384">
          <cell r="C384">
            <v>0</v>
          </cell>
          <cell r="D384">
            <v>0</v>
          </cell>
          <cell r="G384">
            <v>0</v>
          </cell>
          <cell r="H384">
            <v>0</v>
          </cell>
          <cell r="J384">
            <v>0</v>
          </cell>
        </row>
        <row r="385">
          <cell r="C385">
            <v>0</v>
          </cell>
          <cell r="D385">
            <v>0</v>
          </cell>
          <cell r="G385">
            <v>0</v>
          </cell>
          <cell r="H385">
            <v>0</v>
          </cell>
          <cell r="J385">
            <v>0</v>
          </cell>
        </row>
        <row r="386">
          <cell r="C386">
            <v>300000</v>
          </cell>
          <cell r="D386">
            <v>0</v>
          </cell>
          <cell r="G386">
            <v>0</v>
          </cell>
          <cell r="H386">
            <v>162402.441</v>
          </cell>
          <cell r="J386">
            <v>137440.87</v>
          </cell>
        </row>
        <row r="387">
          <cell r="C387">
            <v>0</v>
          </cell>
          <cell r="D387">
            <v>0</v>
          </cell>
          <cell r="G387">
            <v>0</v>
          </cell>
          <cell r="H387">
            <v>0</v>
          </cell>
          <cell r="J387">
            <v>0</v>
          </cell>
        </row>
        <row r="388">
          <cell r="C388">
            <v>0</v>
          </cell>
          <cell r="D388">
            <v>0</v>
          </cell>
          <cell r="G388">
            <v>0</v>
          </cell>
          <cell r="H388">
            <v>0</v>
          </cell>
          <cell r="J388">
            <v>0</v>
          </cell>
        </row>
        <row r="389">
          <cell r="C389">
            <v>2000000</v>
          </cell>
          <cell r="D389">
            <v>-1025565.834</v>
          </cell>
          <cell r="G389">
            <v>0</v>
          </cell>
          <cell r="H389">
            <v>705365.612</v>
          </cell>
          <cell r="J389">
            <v>269062.6930000001</v>
          </cell>
        </row>
        <row r="390">
          <cell r="C390">
            <v>100000</v>
          </cell>
          <cell r="D390">
            <v>207000</v>
          </cell>
          <cell r="G390">
            <v>0</v>
          </cell>
          <cell r="H390">
            <v>10826</v>
          </cell>
          <cell r="J390">
            <v>295868.801</v>
          </cell>
        </row>
        <row r="391">
          <cell r="C391">
            <v>643642.88</v>
          </cell>
          <cell r="D391">
            <v>-138942.88</v>
          </cell>
          <cell r="G391">
            <v>0</v>
          </cell>
          <cell r="H391">
            <v>101780</v>
          </cell>
          <cell r="J391">
            <v>402920</v>
          </cell>
        </row>
        <row r="392">
          <cell r="C392">
            <v>0</v>
          </cell>
          <cell r="D392">
            <v>0</v>
          </cell>
          <cell r="G392">
            <v>0</v>
          </cell>
          <cell r="H392">
            <v>0</v>
          </cell>
          <cell r="J392">
            <v>0</v>
          </cell>
        </row>
        <row r="393">
          <cell r="C393">
            <v>0</v>
          </cell>
          <cell r="D393">
            <v>0</v>
          </cell>
          <cell r="G393">
            <v>0</v>
          </cell>
          <cell r="H393">
            <v>0</v>
          </cell>
          <cell r="J393">
            <v>0</v>
          </cell>
        </row>
        <row r="394">
          <cell r="C394">
            <v>643642.88</v>
          </cell>
          <cell r="D394">
            <v>-138942.88</v>
          </cell>
          <cell r="G394">
            <v>0</v>
          </cell>
          <cell r="H394">
            <v>101780</v>
          </cell>
          <cell r="J394">
            <v>402920</v>
          </cell>
        </row>
        <row r="395">
          <cell r="C395">
            <v>0</v>
          </cell>
          <cell r="D395">
            <v>0</v>
          </cell>
          <cell r="G395">
            <v>0</v>
          </cell>
          <cell r="H395">
            <v>0</v>
          </cell>
          <cell r="J395">
            <v>0</v>
          </cell>
        </row>
        <row r="396">
          <cell r="C396">
            <v>0</v>
          </cell>
          <cell r="D396">
            <v>0</v>
          </cell>
          <cell r="G396">
            <v>0</v>
          </cell>
          <cell r="H396">
            <v>0</v>
          </cell>
          <cell r="J396">
            <v>0</v>
          </cell>
        </row>
        <row r="397">
          <cell r="C397">
            <v>0</v>
          </cell>
          <cell r="D397">
            <v>0</v>
          </cell>
          <cell r="G397">
            <v>0</v>
          </cell>
          <cell r="H397">
            <v>0</v>
          </cell>
          <cell r="J397">
            <v>0</v>
          </cell>
        </row>
        <row r="398">
          <cell r="C398">
            <v>0</v>
          </cell>
          <cell r="D398">
            <v>0</v>
          </cell>
          <cell r="G398">
            <v>0</v>
          </cell>
          <cell r="H398">
            <v>0</v>
          </cell>
          <cell r="J398">
            <v>0</v>
          </cell>
        </row>
        <row r="399">
          <cell r="C399">
            <v>0</v>
          </cell>
          <cell r="D399">
            <v>0</v>
          </cell>
          <cell r="G399">
            <v>0</v>
          </cell>
          <cell r="H399">
            <v>0</v>
          </cell>
          <cell r="J399">
            <v>0</v>
          </cell>
        </row>
        <row r="400">
          <cell r="C400">
            <v>0</v>
          </cell>
          <cell r="D400">
            <v>0</v>
          </cell>
          <cell r="G400">
            <v>0</v>
          </cell>
          <cell r="H400">
            <v>0</v>
          </cell>
          <cell r="J400">
            <v>0</v>
          </cell>
        </row>
        <row r="401">
          <cell r="C401">
            <v>0</v>
          </cell>
          <cell r="D401">
            <v>0</v>
          </cell>
          <cell r="G401">
            <v>0</v>
          </cell>
          <cell r="H401">
            <v>0</v>
          </cell>
          <cell r="J401">
            <v>0</v>
          </cell>
        </row>
        <row r="402">
          <cell r="C402">
            <v>0</v>
          </cell>
          <cell r="D402">
            <v>0</v>
          </cell>
          <cell r="G402">
            <v>0</v>
          </cell>
          <cell r="H402">
            <v>0</v>
          </cell>
          <cell r="J402">
            <v>0</v>
          </cell>
        </row>
        <row r="403">
          <cell r="C403">
            <v>0</v>
          </cell>
          <cell r="D403">
            <v>0</v>
          </cell>
          <cell r="G403">
            <v>0</v>
          </cell>
          <cell r="H403">
            <v>0</v>
          </cell>
          <cell r="J403">
            <v>0</v>
          </cell>
        </row>
        <row r="404">
          <cell r="C404">
            <v>0</v>
          </cell>
          <cell r="D404">
            <v>0</v>
          </cell>
          <cell r="G404">
            <v>0</v>
          </cell>
          <cell r="H404">
            <v>0</v>
          </cell>
          <cell r="J404">
            <v>0</v>
          </cell>
        </row>
        <row r="405">
          <cell r="C405">
            <v>0</v>
          </cell>
          <cell r="D405">
            <v>0</v>
          </cell>
          <cell r="G405">
            <v>0</v>
          </cell>
          <cell r="H405">
            <v>0</v>
          </cell>
          <cell r="J405">
            <v>0</v>
          </cell>
        </row>
        <row r="406">
          <cell r="C406">
            <v>5516460.745999999</v>
          </cell>
          <cell r="D406">
            <v>-2055471.796</v>
          </cell>
          <cell r="G406">
            <v>0</v>
          </cell>
          <cell r="H406">
            <v>1868777.8090000001</v>
          </cell>
          <cell r="J406">
            <v>1526513.154</v>
          </cell>
        </row>
        <row r="407">
          <cell r="C407">
            <v>0</v>
          </cell>
          <cell r="D407">
            <v>0</v>
          </cell>
          <cell r="G407">
            <v>0</v>
          </cell>
          <cell r="H407">
            <v>0</v>
          </cell>
          <cell r="J407">
            <v>0</v>
          </cell>
        </row>
        <row r="408">
          <cell r="C408">
            <v>0</v>
          </cell>
          <cell r="D408">
            <v>0</v>
          </cell>
          <cell r="G408">
            <v>0</v>
          </cell>
          <cell r="H408">
            <v>0</v>
          </cell>
          <cell r="J408">
            <v>0</v>
          </cell>
        </row>
        <row r="409">
          <cell r="C409">
            <v>0</v>
          </cell>
          <cell r="D409">
            <v>0</v>
          </cell>
          <cell r="G409">
            <v>0</v>
          </cell>
          <cell r="H409">
            <v>0</v>
          </cell>
          <cell r="J409">
            <v>0</v>
          </cell>
        </row>
        <row r="410">
          <cell r="C410">
            <v>0</v>
          </cell>
          <cell r="D410">
            <v>0</v>
          </cell>
          <cell r="G410">
            <v>0</v>
          </cell>
          <cell r="H410">
            <v>0</v>
          </cell>
          <cell r="J410">
            <v>0</v>
          </cell>
        </row>
        <row r="411">
          <cell r="C411">
            <v>0</v>
          </cell>
          <cell r="D411">
            <v>0</v>
          </cell>
          <cell r="G411">
            <v>0</v>
          </cell>
          <cell r="H411">
            <v>0</v>
          </cell>
          <cell r="J411">
            <v>0</v>
          </cell>
        </row>
        <row r="412">
          <cell r="C412">
            <v>0</v>
          </cell>
          <cell r="D412">
            <v>0</v>
          </cell>
          <cell r="G412">
            <v>0</v>
          </cell>
          <cell r="H412">
            <v>0</v>
          </cell>
          <cell r="J412">
            <v>0</v>
          </cell>
        </row>
        <row r="413">
          <cell r="C413">
            <v>0</v>
          </cell>
          <cell r="D413">
            <v>0</v>
          </cell>
          <cell r="G413">
            <v>0</v>
          </cell>
          <cell r="H413">
            <v>0</v>
          </cell>
          <cell r="J413">
            <v>0</v>
          </cell>
        </row>
        <row r="414">
          <cell r="C414">
            <v>0</v>
          </cell>
          <cell r="D414">
            <v>0</v>
          </cell>
          <cell r="G414">
            <v>0</v>
          </cell>
          <cell r="H414">
            <v>0</v>
          </cell>
          <cell r="J414">
            <v>0</v>
          </cell>
        </row>
        <row r="415">
          <cell r="C415">
            <v>0</v>
          </cell>
          <cell r="D415">
            <v>0</v>
          </cell>
          <cell r="G415">
            <v>0</v>
          </cell>
          <cell r="H415">
            <v>0</v>
          </cell>
          <cell r="J415">
            <v>0</v>
          </cell>
        </row>
        <row r="416">
          <cell r="C416">
            <v>0</v>
          </cell>
          <cell r="D416">
            <v>0</v>
          </cell>
          <cell r="G416">
            <v>0</v>
          </cell>
          <cell r="H416">
            <v>0</v>
          </cell>
          <cell r="J416">
            <v>0</v>
          </cell>
        </row>
        <row r="417">
          <cell r="C417">
            <v>0</v>
          </cell>
          <cell r="D417">
            <v>0</v>
          </cell>
          <cell r="G417">
            <v>0</v>
          </cell>
          <cell r="H417">
            <v>0</v>
          </cell>
          <cell r="J417">
            <v>0</v>
          </cell>
        </row>
        <row r="418">
          <cell r="C418">
            <v>0</v>
          </cell>
          <cell r="D418">
            <v>0</v>
          </cell>
          <cell r="G418">
            <v>0</v>
          </cell>
          <cell r="H418">
            <v>0</v>
          </cell>
          <cell r="J418">
            <v>0</v>
          </cell>
        </row>
        <row r="419">
          <cell r="C419">
            <v>0</v>
          </cell>
          <cell r="D419">
            <v>0</v>
          </cell>
          <cell r="G419">
            <v>0</v>
          </cell>
          <cell r="H419">
            <v>0</v>
          </cell>
          <cell r="J419">
            <v>0</v>
          </cell>
        </row>
        <row r="420">
          <cell r="C420">
            <v>0</v>
          </cell>
          <cell r="D420">
            <v>0</v>
          </cell>
          <cell r="G420">
            <v>0</v>
          </cell>
          <cell r="H420">
            <v>0</v>
          </cell>
          <cell r="J420">
            <v>0</v>
          </cell>
        </row>
        <row r="421">
          <cell r="C421">
            <v>0</v>
          </cell>
          <cell r="D421">
            <v>0</v>
          </cell>
          <cell r="G421">
            <v>0</v>
          </cell>
          <cell r="H421">
            <v>0</v>
          </cell>
          <cell r="J421">
            <v>0</v>
          </cell>
        </row>
        <row r="422">
          <cell r="C422">
            <v>0</v>
          </cell>
          <cell r="D422">
            <v>0</v>
          </cell>
          <cell r="G422">
            <v>0</v>
          </cell>
          <cell r="H422">
            <v>0</v>
          </cell>
          <cell r="J422">
            <v>0</v>
          </cell>
        </row>
        <row r="423">
          <cell r="C423">
            <v>90000</v>
          </cell>
          <cell r="D423">
            <v>-60000</v>
          </cell>
          <cell r="G423">
            <v>0</v>
          </cell>
          <cell r="H423">
            <v>0</v>
          </cell>
          <cell r="J423">
            <v>25851.425</v>
          </cell>
        </row>
        <row r="424">
          <cell r="C424">
            <v>0</v>
          </cell>
          <cell r="D424">
            <v>0</v>
          </cell>
          <cell r="G424">
            <v>0</v>
          </cell>
          <cell r="H424">
            <v>0</v>
          </cell>
          <cell r="J424">
            <v>0</v>
          </cell>
        </row>
        <row r="425">
          <cell r="C425">
            <v>0</v>
          </cell>
          <cell r="D425">
            <v>0</v>
          </cell>
          <cell r="G425">
            <v>0</v>
          </cell>
          <cell r="H425">
            <v>0</v>
          </cell>
          <cell r="J425">
            <v>0</v>
          </cell>
        </row>
        <row r="426">
          <cell r="C426">
            <v>0</v>
          </cell>
          <cell r="D426">
            <v>0</v>
          </cell>
          <cell r="G426">
            <v>0</v>
          </cell>
          <cell r="H426">
            <v>0</v>
          </cell>
          <cell r="J426">
            <v>0</v>
          </cell>
        </row>
        <row r="427">
          <cell r="C427">
            <v>2462460.746</v>
          </cell>
          <cell r="D427">
            <v>-47739.471</v>
          </cell>
          <cell r="G427">
            <v>0</v>
          </cell>
          <cell r="H427">
            <v>1216140.731</v>
          </cell>
          <cell r="J427">
            <v>1197737.905</v>
          </cell>
        </row>
        <row r="428">
          <cell r="C428">
            <v>510000</v>
          </cell>
          <cell r="D428">
            <v>-233272.325</v>
          </cell>
          <cell r="G428">
            <v>0</v>
          </cell>
          <cell r="H428">
            <v>172764.475</v>
          </cell>
          <cell r="J428">
            <v>89566.388</v>
          </cell>
        </row>
        <row r="429">
          <cell r="C429">
            <v>200000</v>
          </cell>
          <cell r="D429">
            <v>267040</v>
          </cell>
          <cell r="G429">
            <v>0</v>
          </cell>
          <cell r="H429">
            <v>322727.394</v>
          </cell>
          <cell r="J429">
            <v>134657.71600000001</v>
          </cell>
        </row>
        <row r="430">
          <cell r="C430">
            <v>100000</v>
          </cell>
          <cell r="D430">
            <v>86000</v>
          </cell>
          <cell r="G430">
            <v>0</v>
          </cell>
          <cell r="H430">
            <v>157145.209</v>
          </cell>
          <cell r="J430">
            <v>28699.72</v>
          </cell>
        </row>
        <row r="431">
          <cell r="C431">
            <v>0</v>
          </cell>
          <cell r="D431">
            <v>0</v>
          </cell>
          <cell r="G431">
            <v>0</v>
          </cell>
          <cell r="H431">
            <v>0</v>
          </cell>
          <cell r="J431">
            <v>0</v>
          </cell>
        </row>
        <row r="432">
          <cell r="C432">
            <v>2054000</v>
          </cell>
          <cell r="D432">
            <v>-1967500</v>
          </cell>
          <cell r="G432">
            <v>0</v>
          </cell>
          <cell r="H432">
            <v>0</v>
          </cell>
          <cell r="J432">
            <v>50000</v>
          </cell>
        </row>
        <row r="433">
          <cell r="C433">
            <v>100000</v>
          </cell>
          <cell r="D433">
            <v>-100000</v>
          </cell>
          <cell r="G433">
            <v>0</v>
          </cell>
          <cell r="H433">
            <v>0</v>
          </cell>
          <cell r="J433">
            <v>0</v>
          </cell>
        </row>
        <row r="434">
          <cell r="C434">
            <v>1170703.3599999999</v>
          </cell>
          <cell r="D434">
            <v>-339203.36</v>
          </cell>
          <cell r="G434">
            <v>0</v>
          </cell>
          <cell r="H434">
            <v>757760</v>
          </cell>
          <cell r="J434">
            <v>73740</v>
          </cell>
        </row>
        <row r="435">
          <cell r="C435">
            <v>671600</v>
          </cell>
          <cell r="D435">
            <v>0</v>
          </cell>
          <cell r="G435">
            <v>0</v>
          </cell>
          <cell r="H435">
            <v>671600</v>
          </cell>
          <cell r="J435">
            <v>0</v>
          </cell>
        </row>
        <row r="436">
          <cell r="C436">
            <v>414103.36</v>
          </cell>
          <cell r="D436">
            <v>-314203.36</v>
          </cell>
          <cell r="G436">
            <v>0</v>
          </cell>
          <cell r="H436">
            <v>62160</v>
          </cell>
          <cell r="J436">
            <v>37740</v>
          </cell>
        </row>
        <row r="437">
          <cell r="C437">
            <v>0</v>
          </cell>
          <cell r="D437">
            <v>0</v>
          </cell>
          <cell r="G437">
            <v>0</v>
          </cell>
          <cell r="H437">
            <v>0</v>
          </cell>
          <cell r="J437">
            <v>0</v>
          </cell>
        </row>
        <row r="438">
          <cell r="C438">
            <v>0</v>
          </cell>
          <cell r="D438">
            <v>0</v>
          </cell>
          <cell r="G438">
            <v>0</v>
          </cell>
          <cell r="H438">
            <v>0</v>
          </cell>
          <cell r="J438">
            <v>0</v>
          </cell>
        </row>
        <row r="439">
          <cell r="C439">
            <v>85000</v>
          </cell>
          <cell r="D439">
            <v>-25000</v>
          </cell>
          <cell r="G439">
            <v>0</v>
          </cell>
          <cell r="H439">
            <v>24000</v>
          </cell>
          <cell r="J439">
            <v>36000</v>
          </cell>
        </row>
        <row r="440">
          <cell r="C440">
            <v>0</v>
          </cell>
          <cell r="D440">
            <v>0</v>
          </cell>
          <cell r="G440">
            <v>0</v>
          </cell>
          <cell r="H440">
            <v>0</v>
          </cell>
          <cell r="J440">
            <v>0</v>
          </cell>
        </row>
        <row r="441">
          <cell r="C441">
            <v>105701671.188</v>
          </cell>
          <cell r="D441">
            <v>-16767854.82</v>
          </cell>
          <cell r="G441">
            <v>0</v>
          </cell>
          <cell r="H441">
            <v>69322401.809</v>
          </cell>
          <cell r="J441">
            <v>18239380.017</v>
          </cell>
        </row>
        <row r="442">
          <cell r="C442">
            <v>5229145.6</v>
          </cell>
          <cell r="D442">
            <v>-1412000</v>
          </cell>
          <cell r="G442">
            <v>0</v>
          </cell>
          <cell r="H442">
            <v>723841.487</v>
          </cell>
          <cell r="J442">
            <v>1903529.8190000001</v>
          </cell>
        </row>
        <row r="443">
          <cell r="C443">
            <v>450000</v>
          </cell>
          <cell r="D443">
            <v>0</v>
          </cell>
          <cell r="G443">
            <v>0</v>
          </cell>
          <cell r="H443">
            <v>126800</v>
          </cell>
          <cell r="J443">
            <v>323200</v>
          </cell>
        </row>
        <row r="444">
          <cell r="C444">
            <v>0</v>
          </cell>
          <cell r="D444">
            <v>0</v>
          </cell>
          <cell r="G444">
            <v>0</v>
          </cell>
          <cell r="H444">
            <v>0</v>
          </cell>
          <cell r="J444">
            <v>0</v>
          </cell>
        </row>
        <row r="445">
          <cell r="C445">
            <v>1600000</v>
          </cell>
          <cell r="D445">
            <v>0</v>
          </cell>
          <cell r="G445">
            <v>0</v>
          </cell>
          <cell r="H445">
            <v>32444.913</v>
          </cell>
          <cell r="J445">
            <v>478785.706</v>
          </cell>
        </row>
        <row r="446">
          <cell r="C446">
            <v>218000</v>
          </cell>
          <cell r="D446">
            <v>-162000</v>
          </cell>
          <cell r="G446">
            <v>0</v>
          </cell>
          <cell r="H446">
            <v>0</v>
          </cell>
          <cell r="J446">
            <v>24108</v>
          </cell>
        </row>
        <row r="447">
          <cell r="C447">
            <v>0</v>
          </cell>
          <cell r="D447">
            <v>0</v>
          </cell>
          <cell r="G447">
            <v>0</v>
          </cell>
          <cell r="H447">
            <v>0</v>
          </cell>
          <cell r="J447">
            <v>0</v>
          </cell>
        </row>
        <row r="448">
          <cell r="C448">
            <v>1377145.6</v>
          </cell>
          <cell r="D448">
            <v>-400000</v>
          </cell>
          <cell r="G448">
            <v>0</v>
          </cell>
          <cell r="H448">
            <v>184391.584</v>
          </cell>
          <cell r="J448">
            <v>726135.448</v>
          </cell>
        </row>
        <row r="449">
          <cell r="C449">
            <v>0</v>
          </cell>
          <cell r="D449">
            <v>0</v>
          </cell>
          <cell r="G449">
            <v>0</v>
          </cell>
          <cell r="H449">
            <v>0</v>
          </cell>
          <cell r="J449">
            <v>0</v>
          </cell>
        </row>
        <row r="450">
          <cell r="C450">
            <v>0</v>
          </cell>
          <cell r="D450">
            <v>0</v>
          </cell>
          <cell r="G450">
            <v>0</v>
          </cell>
          <cell r="H450">
            <v>0</v>
          </cell>
          <cell r="J450">
            <v>0</v>
          </cell>
        </row>
        <row r="451">
          <cell r="C451">
            <v>600000</v>
          </cell>
          <cell r="D451">
            <v>-140000</v>
          </cell>
          <cell r="G451">
            <v>0</v>
          </cell>
          <cell r="H451">
            <v>227426.743</v>
          </cell>
          <cell r="J451">
            <v>232573.257</v>
          </cell>
        </row>
        <row r="452">
          <cell r="C452">
            <v>504000</v>
          </cell>
          <cell r="D452">
            <v>-230000</v>
          </cell>
          <cell r="G452">
            <v>0</v>
          </cell>
          <cell r="H452">
            <v>152778.247</v>
          </cell>
          <cell r="J452">
            <v>118727.40800000002</v>
          </cell>
        </row>
        <row r="453">
          <cell r="C453">
            <v>480000</v>
          </cell>
          <cell r="D453">
            <v>-480000</v>
          </cell>
          <cell r="G453">
            <v>0</v>
          </cell>
          <cell r="H453">
            <v>0</v>
          </cell>
          <cell r="J453">
            <v>0</v>
          </cell>
        </row>
        <row r="454">
          <cell r="C454">
            <v>0</v>
          </cell>
          <cell r="D454">
            <v>0</v>
          </cell>
          <cell r="G454">
            <v>0</v>
          </cell>
          <cell r="H454">
            <v>0</v>
          </cell>
          <cell r="J454">
            <v>0</v>
          </cell>
        </row>
        <row r="455">
          <cell r="C455">
            <v>0</v>
          </cell>
          <cell r="D455">
            <v>0</v>
          </cell>
          <cell r="G455">
            <v>0</v>
          </cell>
          <cell r="H455">
            <v>0</v>
          </cell>
          <cell r="J455">
            <v>0</v>
          </cell>
        </row>
        <row r="456">
          <cell r="C456">
            <v>0</v>
          </cell>
          <cell r="D456">
            <v>0</v>
          </cell>
          <cell r="G456">
            <v>0</v>
          </cell>
          <cell r="H456">
            <v>0</v>
          </cell>
          <cell r="J456">
            <v>0</v>
          </cell>
        </row>
        <row r="457">
          <cell r="C457">
            <v>52161976.548</v>
          </cell>
          <cell r="D457">
            <v>-9578646.452</v>
          </cell>
          <cell r="G457">
            <v>0</v>
          </cell>
          <cell r="H457">
            <v>34066543.422000006</v>
          </cell>
          <cell r="J457">
            <v>8509601.975999998</v>
          </cell>
        </row>
        <row r="458">
          <cell r="C458">
            <v>1200000</v>
          </cell>
          <cell r="D458">
            <v>0</v>
          </cell>
          <cell r="G458">
            <v>0</v>
          </cell>
          <cell r="H458">
            <v>1200000</v>
          </cell>
          <cell r="J458">
            <v>0</v>
          </cell>
        </row>
        <row r="459">
          <cell r="C459">
            <v>0</v>
          </cell>
          <cell r="D459">
            <v>0</v>
          </cell>
          <cell r="G459">
            <v>0</v>
          </cell>
          <cell r="H459">
            <v>0</v>
          </cell>
          <cell r="J459">
            <v>0</v>
          </cell>
        </row>
        <row r="460">
          <cell r="C460">
            <v>0</v>
          </cell>
          <cell r="D460">
            <v>0</v>
          </cell>
          <cell r="G460">
            <v>0</v>
          </cell>
          <cell r="H460">
            <v>0</v>
          </cell>
          <cell r="J460">
            <v>0</v>
          </cell>
        </row>
        <row r="461">
          <cell r="C461">
            <v>0</v>
          </cell>
          <cell r="D461">
            <v>0</v>
          </cell>
          <cell r="G461">
            <v>0</v>
          </cell>
          <cell r="H461">
            <v>0</v>
          </cell>
          <cell r="J461">
            <v>0</v>
          </cell>
        </row>
        <row r="462">
          <cell r="C462">
            <v>0</v>
          </cell>
          <cell r="D462">
            <v>0</v>
          </cell>
          <cell r="G462">
            <v>0</v>
          </cell>
          <cell r="H462">
            <v>0</v>
          </cell>
          <cell r="J462">
            <v>0</v>
          </cell>
        </row>
        <row r="463">
          <cell r="C463">
            <v>0</v>
          </cell>
          <cell r="D463">
            <v>0</v>
          </cell>
          <cell r="G463">
            <v>0</v>
          </cell>
          <cell r="H463">
            <v>0</v>
          </cell>
          <cell r="J463">
            <v>0</v>
          </cell>
        </row>
        <row r="464">
          <cell r="C464">
            <v>0</v>
          </cell>
          <cell r="D464">
            <v>0</v>
          </cell>
          <cell r="G464">
            <v>0</v>
          </cell>
          <cell r="H464">
            <v>0</v>
          </cell>
          <cell r="J464">
            <v>0</v>
          </cell>
        </row>
        <row r="465">
          <cell r="C465">
            <v>0</v>
          </cell>
          <cell r="D465">
            <v>0</v>
          </cell>
          <cell r="G465">
            <v>0</v>
          </cell>
          <cell r="H465">
            <v>0</v>
          </cell>
          <cell r="J465">
            <v>0</v>
          </cell>
        </row>
        <row r="466">
          <cell r="C466">
            <v>0</v>
          </cell>
          <cell r="D466">
            <v>0</v>
          </cell>
          <cell r="G466">
            <v>0</v>
          </cell>
          <cell r="H466">
            <v>0</v>
          </cell>
          <cell r="J466">
            <v>0</v>
          </cell>
        </row>
        <row r="467">
          <cell r="C467">
            <v>0</v>
          </cell>
          <cell r="D467">
            <v>0</v>
          </cell>
          <cell r="G467">
            <v>0</v>
          </cell>
          <cell r="H467">
            <v>0</v>
          </cell>
          <cell r="J467">
            <v>0</v>
          </cell>
        </row>
        <row r="468">
          <cell r="C468">
            <v>0</v>
          </cell>
          <cell r="D468">
            <v>0</v>
          </cell>
          <cell r="G468">
            <v>0</v>
          </cell>
          <cell r="H468">
            <v>0</v>
          </cell>
          <cell r="J468">
            <v>0</v>
          </cell>
        </row>
        <row r="469">
          <cell r="C469">
            <v>25967407.915</v>
          </cell>
          <cell r="D469">
            <v>-999179.452</v>
          </cell>
          <cell r="G469">
            <v>0</v>
          </cell>
          <cell r="H469">
            <v>21942583.533</v>
          </cell>
          <cell r="J469">
            <v>3024337.140999999</v>
          </cell>
        </row>
        <row r="470">
          <cell r="C470">
            <v>0</v>
          </cell>
          <cell r="D470">
            <v>0</v>
          </cell>
          <cell r="G470">
            <v>0</v>
          </cell>
          <cell r="H470">
            <v>0</v>
          </cell>
          <cell r="J470">
            <v>0</v>
          </cell>
        </row>
        <row r="471">
          <cell r="C471">
            <v>0</v>
          </cell>
          <cell r="D471">
            <v>0</v>
          </cell>
          <cell r="G471">
            <v>0</v>
          </cell>
          <cell r="H471">
            <v>0</v>
          </cell>
          <cell r="J471">
            <v>0</v>
          </cell>
        </row>
        <row r="472">
          <cell r="C472">
            <v>0</v>
          </cell>
          <cell r="D472">
            <v>0</v>
          </cell>
          <cell r="G472">
            <v>0</v>
          </cell>
          <cell r="H472">
            <v>0</v>
          </cell>
          <cell r="J472">
            <v>0</v>
          </cell>
        </row>
        <row r="473">
          <cell r="C473">
            <v>5136982.328</v>
          </cell>
          <cell r="D473">
            <v>-3136000</v>
          </cell>
          <cell r="G473">
            <v>0</v>
          </cell>
          <cell r="H473">
            <v>1296725.169</v>
          </cell>
          <cell r="J473">
            <v>703096.835</v>
          </cell>
        </row>
        <row r="474">
          <cell r="C474">
            <v>2819995</v>
          </cell>
          <cell r="D474">
            <v>0</v>
          </cell>
          <cell r="G474">
            <v>0</v>
          </cell>
          <cell r="H474">
            <v>2376673.561</v>
          </cell>
          <cell r="J474">
            <v>443190.7249999996</v>
          </cell>
        </row>
        <row r="475">
          <cell r="C475">
            <v>4678836.944</v>
          </cell>
          <cell r="D475">
            <v>-250000</v>
          </cell>
          <cell r="G475">
            <v>0</v>
          </cell>
          <cell r="H475">
            <v>3285946.302</v>
          </cell>
          <cell r="J475">
            <v>1142284.3599999994</v>
          </cell>
        </row>
        <row r="476">
          <cell r="C476">
            <v>1700000</v>
          </cell>
          <cell r="D476">
            <v>-1000000</v>
          </cell>
          <cell r="G476">
            <v>0</v>
          </cell>
          <cell r="H476">
            <v>344813.094</v>
          </cell>
          <cell r="J476">
            <v>354642.374</v>
          </cell>
        </row>
        <row r="477">
          <cell r="C477">
            <v>3780254.361</v>
          </cell>
          <cell r="D477">
            <v>-2159000</v>
          </cell>
          <cell r="G477">
            <v>0</v>
          </cell>
          <cell r="H477">
            <v>1132255.409</v>
          </cell>
          <cell r="J477">
            <v>488992.1840000001</v>
          </cell>
        </row>
        <row r="478">
          <cell r="C478">
            <v>3500000</v>
          </cell>
          <cell r="D478">
            <v>-853000</v>
          </cell>
          <cell r="G478">
            <v>0</v>
          </cell>
          <cell r="H478">
            <v>1262157.926</v>
          </cell>
          <cell r="J478">
            <v>1381905.162</v>
          </cell>
        </row>
        <row r="479">
          <cell r="C479">
            <v>2728500</v>
          </cell>
          <cell r="D479">
            <v>-531467</v>
          </cell>
          <cell r="G479">
            <v>0</v>
          </cell>
          <cell r="H479">
            <v>1225388.428</v>
          </cell>
          <cell r="J479">
            <v>971153.1950000001</v>
          </cell>
        </row>
        <row r="480">
          <cell r="C480">
            <v>650000</v>
          </cell>
          <cell r="D480">
            <v>-650000</v>
          </cell>
          <cell r="G480">
            <v>0</v>
          </cell>
          <cell r="H480">
            <v>0</v>
          </cell>
          <cell r="J480">
            <v>0</v>
          </cell>
        </row>
        <row r="481">
          <cell r="C481">
            <v>0</v>
          </cell>
          <cell r="D481">
            <v>0</v>
          </cell>
          <cell r="G481">
            <v>0</v>
          </cell>
          <cell r="H481">
            <v>0</v>
          </cell>
          <cell r="J481">
            <v>0</v>
          </cell>
        </row>
        <row r="482">
          <cell r="C482">
            <v>0</v>
          </cell>
          <cell r="D482">
            <v>0</v>
          </cell>
          <cell r="G482">
            <v>0</v>
          </cell>
          <cell r="H482">
            <v>0</v>
          </cell>
          <cell r="J482">
            <v>0</v>
          </cell>
        </row>
        <row r="483">
          <cell r="C483">
            <v>0</v>
          </cell>
          <cell r="D483">
            <v>0</v>
          </cell>
          <cell r="G483">
            <v>0</v>
          </cell>
          <cell r="H483">
            <v>0</v>
          </cell>
          <cell r="J483">
            <v>0</v>
          </cell>
        </row>
        <row r="484">
          <cell r="C484">
            <v>38258552.56</v>
          </cell>
          <cell r="D484">
            <v>1220817.6909999999</v>
          </cell>
          <cell r="G484">
            <v>0</v>
          </cell>
          <cell r="H484">
            <v>33580452.581</v>
          </cell>
          <cell r="J484">
            <v>5874748.121000001</v>
          </cell>
        </row>
        <row r="485">
          <cell r="C485">
            <v>0</v>
          </cell>
          <cell r="D485">
            <v>0</v>
          </cell>
          <cell r="G485">
            <v>0</v>
          </cell>
          <cell r="H485">
            <v>0</v>
          </cell>
          <cell r="J485">
            <v>0</v>
          </cell>
        </row>
        <row r="486">
          <cell r="C486">
            <v>13458552.56</v>
          </cell>
          <cell r="D486">
            <v>-1910561.649</v>
          </cell>
          <cell r="G486">
            <v>0</v>
          </cell>
          <cell r="H486">
            <v>8703754.574</v>
          </cell>
          <cell r="J486">
            <v>2820730.5820000004</v>
          </cell>
        </row>
        <row r="487">
          <cell r="C487">
            <v>24800000</v>
          </cell>
          <cell r="D487">
            <v>3131379.34</v>
          </cell>
          <cell r="G487">
            <v>0</v>
          </cell>
          <cell r="H487">
            <v>24876698.007</v>
          </cell>
          <cell r="J487">
            <v>3054017.539000001</v>
          </cell>
        </row>
        <row r="488">
          <cell r="C488">
            <v>0</v>
          </cell>
          <cell r="D488">
            <v>0</v>
          </cell>
          <cell r="G488">
            <v>0</v>
          </cell>
          <cell r="H488">
            <v>0</v>
          </cell>
          <cell r="J488">
            <v>0</v>
          </cell>
        </row>
        <row r="489">
          <cell r="C489">
            <v>150000</v>
          </cell>
          <cell r="D489">
            <v>0</v>
          </cell>
          <cell r="G489">
            <v>0</v>
          </cell>
          <cell r="H489">
            <v>150000</v>
          </cell>
          <cell r="J489">
            <v>0</v>
          </cell>
        </row>
        <row r="490">
          <cell r="C490">
            <v>0</v>
          </cell>
          <cell r="D490">
            <v>0</v>
          </cell>
          <cell r="G490">
            <v>0</v>
          </cell>
          <cell r="H490">
            <v>0</v>
          </cell>
          <cell r="J490">
            <v>0</v>
          </cell>
        </row>
        <row r="491">
          <cell r="C491">
            <v>0</v>
          </cell>
          <cell r="D491">
            <v>0</v>
          </cell>
          <cell r="G491">
            <v>0</v>
          </cell>
          <cell r="H491">
            <v>0</v>
          </cell>
          <cell r="J491">
            <v>0</v>
          </cell>
        </row>
        <row r="492">
          <cell r="C492">
            <v>0</v>
          </cell>
          <cell r="D492">
            <v>0</v>
          </cell>
          <cell r="G492">
            <v>0</v>
          </cell>
          <cell r="H492">
            <v>0</v>
          </cell>
          <cell r="J492">
            <v>0</v>
          </cell>
        </row>
        <row r="493">
          <cell r="C493">
            <v>0</v>
          </cell>
          <cell r="D493">
            <v>0</v>
          </cell>
          <cell r="G493">
            <v>0</v>
          </cell>
          <cell r="H493">
            <v>0</v>
          </cell>
          <cell r="J493">
            <v>0</v>
          </cell>
        </row>
        <row r="494">
          <cell r="C494">
            <v>0</v>
          </cell>
          <cell r="D494">
            <v>0</v>
          </cell>
          <cell r="G494">
            <v>0</v>
          </cell>
          <cell r="H494">
            <v>0</v>
          </cell>
          <cell r="J494">
            <v>0</v>
          </cell>
        </row>
        <row r="495">
          <cell r="C495">
            <v>0</v>
          </cell>
          <cell r="D495">
            <v>0</v>
          </cell>
          <cell r="G495">
            <v>0</v>
          </cell>
          <cell r="H495">
            <v>0</v>
          </cell>
          <cell r="J495">
            <v>0</v>
          </cell>
        </row>
        <row r="496">
          <cell r="C496">
            <v>0</v>
          </cell>
          <cell r="D496">
            <v>0</v>
          </cell>
          <cell r="G496">
            <v>0</v>
          </cell>
          <cell r="H496">
            <v>0</v>
          </cell>
          <cell r="J496">
            <v>0</v>
          </cell>
        </row>
        <row r="497">
          <cell r="C497">
            <v>0</v>
          </cell>
          <cell r="D497">
            <v>0</v>
          </cell>
          <cell r="G497">
            <v>0</v>
          </cell>
          <cell r="H497">
            <v>0</v>
          </cell>
          <cell r="J497">
            <v>0</v>
          </cell>
        </row>
        <row r="498">
          <cell r="C498">
            <v>0</v>
          </cell>
          <cell r="D498">
            <v>0</v>
          </cell>
          <cell r="G498">
            <v>0</v>
          </cell>
          <cell r="H498">
            <v>0</v>
          </cell>
          <cell r="J498">
            <v>0</v>
          </cell>
        </row>
        <row r="499">
          <cell r="C499">
            <v>150000</v>
          </cell>
          <cell r="D499">
            <v>0</v>
          </cell>
          <cell r="G499">
            <v>0</v>
          </cell>
          <cell r="H499">
            <v>150000</v>
          </cell>
          <cell r="J499">
            <v>0</v>
          </cell>
        </row>
        <row r="500">
          <cell r="C500">
            <v>0</v>
          </cell>
          <cell r="D500">
            <v>0</v>
          </cell>
          <cell r="G500">
            <v>0</v>
          </cell>
          <cell r="H500">
            <v>0</v>
          </cell>
          <cell r="J500">
            <v>0</v>
          </cell>
        </row>
        <row r="501">
          <cell r="C501">
            <v>4761996.48</v>
          </cell>
          <cell r="D501">
            <v>-3934547.57</v>
          </cell>
          <cell r="G501">
            <v>0</v>
          </cell>
          <cell r="H501">
            <v>260933.62300000002</v>
          </cell>
          <cell r="J501">
            <v>500146.83999999997</v>
          </cell>
        </row>
        <row r="502">
          <cell r="C502">
            <v>0</v>
          </cell>
          <cell r="D502">
            <v>0</v>
          </cell>
          <cell r="G502">
            <v>0</v>
          </cell>
          <cell r="H502">
            <v>0</v>
          </cell>
          <cell r="J502">
            <v>0</v>
          </cell>
        </row>
        <row r="503">
          <cell r="C503">
            <v>361996.48</v>
          </cell>
          <cell r="D503">
            <v>65452.43</v>
          </cell>
          <cell r="G503">
            <v>0</v>
          </cell>
          <cell r="H503">
            <v>112132.759</v>
          </cell>
          <cell r="J503">
            <v>254734.15099999995</v>
          </cell>
        </row>
        <row r="504">
          <cell r="C504">
            <v>0</v>
          </cell>
          <cell r="D504">
            <v>0</v>
          </cell>
          <cell r="G504">
            <v>0</v>
          </cell>
          <cell r="H504">
            <v>0</v>
          </cell>
          <cell r="J504">
            <v>0</v>
          </cell>
        </row>
        <row r="505">
          <cell r="C505">
            <v>0</v>
          </cell>
          <cell r="D505">
            <v>0</v>
          </cell>
          <cell r="G505">
            <v>0</v>
          </cell>
          <cell r="H505">
            <v>0</v>
          </cell>
          <cell r="J505">
            <v>0</v>
          </cell>
        </row>
        <row r="506">
          <cell r="C506">
            <v>0</v>
          </cell>
          <cell r="D506">
            <v>0</v>
          </cell>
          <cell r="G506">
            <v>0</v>
          </cell>
          <cell r="H506">
            <v>0</v>
          </cell>
          <cell r="J506">
            <v>0</v>
          </cell>
        </row>
        <row r="507">
          <cell r="C507">
            <v>0</v>
          </cell>
          <cell r="D507">
            <v>0</v>
          </cell>
          <cell r="G507">
            <v>0</v>
          </cell>
          <cell r="H507">
            <v>0</v>
          </cell>
          <cell r="J507">
            <v>0</v>
          </cell>
        </row>
        <row r="508">
          <cell r="C508">
            <v>0</v>
          </cell>
          <cell r="D508">
            <v>0</v>
          </cell>
          <cell r="G508">
            <v>0</v>
          </cell>
          <cell r="H508">
            <v>0</v>
          </cell>
          <cell r="J508">
            <v>0</v>
          </cell>
        </row>
        <row r="509">
          <cell r="C509">
            <v>4200000</v>
          </cell>
          <cell r="D509">
            <v>-4100000</v>
          </cell>
          <cell r="G509">
            <v>0</v>
          </cell>
          <cell r="H509">
            <v>19200.668</v>
          </cell>
          <cell r="J509">
            <v>76802.67199999999</v>
          </cell>
        </row>
        <row r="510">
          <cell r="C510">
            <v>200000</v>
          </cell>
          <cell r="D510">
            <v>100000</v>
          </cell>
          <cell r="G510">
            <v>0</v>
          </cell>
          <cell r="H510">
            <v>129600.196</v>
          </cell>
          <cell r="J510">
            <v>168610.017</v>
          </cell>
        </row>
        <row r="511">
          <cell r="C511">
            <v>5140000</v>
          </cell>
          <cell r="D511">
            <v>-3063478.489</v>
          </cell>
          <cell r="G511">
            <v>0</v>
          </cell>
          <cell r="H511">
            <v>540630.696</v>
          </cell>
          <cell r="J511">
            <v>1451353.2610000002</v>
          </cell>
        </row>
        <row r="512">
          <cell r="C512">
            <v>0</v>
          </cell>
          <cell r="D512">
            <v>0</v>
          </cell>
          <cell r="G512">
            <v>0</v>
          </cell>
          <cell r="H512">
            <v>0</v>
          </cell>
          <cell r="J512">
            <v>0</v>
          </cell>
        </row>
        <row r="513">
          <cell r="C513">
            <v>0</v>
          </cell>
          <cell r="D513">
            <v>0</v>
          </cell>
          <cell r="G513">
            <v>0</v>
          </cell>
          <cell r="H513">
            <v>0</v>
          </cell>
          <cell r="J513">
            <v>0</v>
          </cell>
        </row>
        <row r="514">
          <cell r="C514">
            <v>40000</v>
          </cell>
          <cell r="D514">
            <v>288391.419</v>
          </cell>
          <cell r="G514">
            <v>0</v>
          </cell>
          <cell r="H514">
            <v>41777.988</v>
          </cell>
          <cell r="J514">
            <v>258302.729</v>
          </cell>
        </row>
        <row r="515">
          <cell r="C515">
            <v>5100000</v>
          </cell>
          <cell r="D515">
            <v>-3351869.908</v>
          </cell>
          <cell r="G515">
            <v>0</v>
          </cell>
          <cell r="H515">
            <v>498852.708</v>
          </cell>
          <cell r="J515">
            <v>1193050.5320000001</v>
          </cell>
        </row>
        <row r="516">
          <cell r="C516">
            <v>875023698.462</v>
          </cell>
          <cell r="D516">
            <v>-32617273.194000002</v>
          </cell>
          <cell r="G516">
            <v>0</v>
          </cell>
          <cell r="H516">
            <v>807874848.529</v>
          </cell>
          <cell r="J516">
            <v>34222290.72599989</v>
          </cell>
        </row>
        <row r="517">
          <cell r="C517">
            <v>867350698.462</v>
          </cell>
          <cell r="D517">
            <v>-31993707.408000004</v>
          </cell>
          <cell r="G517">
            <v>0</v>
          </cell>
          <cell r="H517">
            <v>803683997.649</v>
          </cell>
          <cell r="J517">
            <v>31366408.991999894</v>
          </cell>
        </row>
        <row r="518">
          <cell r="C518">
            <v>0</v>
          </cell>
          <cell r="D518">
            <v>0</v>
          </cell>
          <cell r="G518">
            <v>0</v>
          </cell>
          <cell r="H518">
            <v>0</v>
          </cell>
          <cell r="J518">
            <v>0</v>
          </cell>
        </row>
        <row r="519">
          <cell r="C519">
            <v>0</v>
          </cell>
          <cell r="D519">
            <v>0</v>
          </cell>
          <cell r="G519">
            <v>0</v>
          </cell>
          <cell r="H519">
            <v>0</v>
          </cell>
          <cell r="J519">
            <v>0</v>
          </cell>
        </row>
        <row r="520">
          <cell r="C520">
            <v>0</v>
          </cell>
          <cell r="D520">
            <v>0</v>
          </cell>
          <cell r="G520">
            <v>0</v>
          </cell>
          <cell r="H520">
            <v>0</v>
          </cell>
          <cell r="J520">
            <v>0</v>
          </cell>
        </row>
        <row r="521">
          <cell r="C521">
            <v>0</v>
          </cell>
          <cell r="D521">
            <v>0</v>
          </cell>
          <cell r="G521">
            <v>0</v>
          </cell>
          <cell r="H521">
            <v>0</v>
          </cell>
          <cell r="J521">
            <v>0</v>
          </cell>
        </row>
        <row r="522">
          <cell r="C522">
            <v>653893249.494</v>
          </cell>
          <cell r="D522">
            <v>-10484212.643</v>
          </cell>
          <cell r="G522">
            <v>0</v>
          </cell>
          <cell r="H522">
            <v>639336773.496</v>
          </cell>
          <cell r="J522">
            <v>4072263.3549999</v>
          </cell>
        </row>
        <row r="523">
          <cell r="C523">
            <v>0</v>
          </cell>
          <cell r="D523">
            <v>0</v>
          </cell>
          <cell r="G523">
            <v>0</v>
          </cell>
          <cell r="H523">
            <v>0</v>
          </cell>
          <cell r="J523">
            <v>0</v>
          </cell>
        </row>
        <row r="524">
          <cell r="C524">
            <v>86055900</v>
          </cell>
          <cell r="D524">
            <v>-5389516.104</v>
          </cell>
          <cell r="G524">
            <v>0</v>
          </cell>
          <cell r="H524">
            <v>79865944.671</v>
          </cell>
          <cell r="J524">
            <v>793954.9860000014</v>
          </cell>
        </row>
        <row r="525">
          <cell r="C525">
            <v>0</v>
          </cell>
          <cell r="D525">
            <v>0</v>
          </cell>
          <cell r="G525">
            <v>0</v>
          </cell>
          <cell r="H525">
            <v>0</v>
          </cell>
          <cell r="J525">
            <v>0</v>
          </cell>
        </row>
        <row r="526">
          <cell r="C526">
            <v>0</v>
          </cell>
          <cell r="D526">
            <v>0</v>
          </cell>
          <cell r="G526">
            <v>0</v>
          </cell>
          <cell r="H526">
            <v>0</v>
          </cell>
          <cell r="J526">
            <v>0</v>
          </cell>
        </row>
        <row r="527">
          <cell r="C527">
            <v>19200000</v>
          </cell>
          <cell r="D527">
            <v>-13661516.566</v>
          </cell>
          <cell r="G527">
            <v>0</v>
          </cell>
          <cell r="H527">
            <v>2156699.804</v>
          </cell>
          <cell r="J527">
            <v>3283687.0179999997</v>
          </cell>
        </row>
        <row r="528">
          <cell r="C528">
            <v>11335001.94</v>
          </cell>
          <cell r="D528">
            <v>2528095.593</v>
          </cell>
          <cell r="G528">
            <v>0</v>
          </cell>
          <cell r="H528">
            <v>1318233.814</v>
          </cell>
          <cell r="J528">
            <v>12346236.309</v>
          </cell>
        </row>
        <row r="529">
          <cell r="C529">
            <v>325000</v>
          </cell>
          <cell r="D529">
            <v>-200000</v>
          </cell>
          <cell r="G529">
            <v>0</v>
          </cell>
          <cell r="H529">
            <v>0</v>
          </cell>
          <cell r="J529">
            <v>125000</v>
          </cell>
        </row>
        <row r="530">
          <cell r="C530">
            <v>80675620</v>
          </cell>
          <cell r="D530">
            <v>-5339309.346</v>
          </cell>
          <cell r="G530">
            <v>0</v>
          </cell>
          <cell r="H530">
            <v>65133272.987</v>
          </cell>
          <cell r="J530">
            <v>10203037.665999994</v>
          </cell>
        </row>
        <row r="531">
          <cell r="C531">
            <v>0</v>
          </cell>
          <cell r="D531">
            <v>0</v>
          </cell>
          <cell r="G531">
            <v>0</v>
          </cell>
          <cell r="H531">
            <v>0</v>
          </cell>
          <cell r="J531">
            <v>0</v>
          </cell>
        </row>
        <row r="532">
          <cell r="C532">
            <v>0</v>
          </cell>
          <cell r="D532">
            <v>0</v>
          </cell>
          <cell r="G532">
            <v>0</v>
          </cell>
          <cell r="H532">
            <v>0</v>
          </cell>
          <cell r="J532">
            <v>0</v>
          </cell>
        </row>
        <row r="533">
          <cell r="C533">
            <v>10500000</v>
          </cell>
          <cell r="D533">
            <v>552751.658</v>
          </cell>
          <cell r="G533">
            <v>0</v>
          </cell>
          <cell r="H533">
            <v>10742059.788</v>
          </cell>
          <cell r="J533">
            <v>307736.52899999917</v>
          </cell>
        </row>
        <row r="534">
          <cell r="C534">
            <v>5365927.028</v>
          </cell>
          <cell r="D534">
            <v>0</v>
          </cell>
          <cell r="G534">
            <v>0</v>
          </cell>
          <cell r="H534">
            <v>5131013.089</v>
          </cell>
          <cell r="J534">
            <v>234493.12900000066</v>
          </cell>
        </row>
        <row r="535">
          <cell r="C535">
            <v>2900000</v>
          </cell>
          <cell r="D535">
            <v>-610000</v>
          </cell>
          <cell r="G535">
            <v>0</v>
          </cell>
          <cell r="H535">
            <v>623754.88</v>
          </cell>
          <cell r="J535">
            <v>1663543.52</v>
          </cell>
        </row>
        <row r="536">
          <cell r="C536">
            <v>0</v>
          </cell>
          <cell r="D536">
            <v>0</v>
          </cell>
          <cell r="G536">
            <v>0</v>
          </cell>
          <cell r="H536">
            <v>0</v>
          </cell>
          <cell r="J536">
            <v>0</v>
          </cell>
        </row>
        <row r="537">
          <cell r="C537">
            <v>1000000</v>
          </cell>
          <cell r="D537">
            <v>-730000</v>
          </cell>
          <cell r="G537">
            <v>0</v>
          </cell>
          <cell r="H537">
            <v>0</v>
          </cell>
          <cell r="J537">
            <v>270000</v>
          </cell>
        </row>
        <row r="538">
          <cell r="C538">
            <v>1450000</v>
          </cell>
          <cell r="D538">
            <v>120000</v>
          </cell>
          <cell r="G538">
            <v>0</v>
          </cell>
          <cell r="H538">
            <v>539472.88</v>
          </cell>
          <cell r="J538">
            <v>1030525.5199999999</v>
          </cell>
        </row>
        <row r="539">
          <cell r="C539">
            <v>450000</v>
          </cell>
          <cell r="D539">
            <v>0</v>
          </cell>
          <cell r="G539">
            <v>0</v>
          </cell>
          <cell r="H539">
            <v>84282</v>
          </cell>
          <cell r="J539">
            <v>363018</v>
          </cell>
        </row>
        <row r="540">
          <cell r="C540">
            <v>0</v>
          </cell>
          <cell r="D540">
            <v>0</v>
          </cell>
          <cell r="G540">
            <v>0</v>
          </cell>
          <cell r="H540">
            <v>0</v>
          </cell>
          <cell r="J540">
            <v>0</v>
          </cell>
        </row>
        <row r="541">
          <cell r="C541">
            <v>0</v>
          </cell>
          <cell r="D541">
            <v>0</v>
          </cell>
          <cell r="G541">
            <v>0</v>
          </cell>
          <cell r="H541">
            <v>0</v>
          </cell>
          <cell r="J541">
            <v>0</v>
          </cell>
        </row>
        <row r="542">
          <cell r="C542">
            <v>0</v>
          </cell>
          <cell r="D542">
            <v>0</v>
          </cell>
          <cell r="G542">
            <v>0</v>
          </cell>
          <cell r="H542">
            <v>0</v>
          </cell>
          <cell r="J542">
            <v>0</v>
          </cell>
        </row>
        <row r="543">
          <cell r="C543">
            <v>0</v>
          </cell>
          <cell r="D543">
            <v>0</v>
          </cell>
          <cell r="G543">
            <v>0</v>
          </cell>
          <cell r="H543">
            <v>0</v>
          </cell>
          <cell r="J543">
            <v>0</v>
          </cell>
        </row>
        <row r="544">
          <cell r="C544">
            <v>4773000</v>
          </cell>
          <cell r="D544">
            <v>-13565.786</v>
          </cell>
          <cell r="G544">
            <v>0</v>
          </cell>
          <cell r="H544">
            <v>3567096</v>
          </cell>
          <cell r="J544">
            <v>1192338.2139999997</v>
          </cell>
        </row>
        <row r="545">
          <cell r="C545">
            <v>4773000</v>
          </cell>
          <cell r="D545">
            <v>-13565.786</v>
          </cell>
          <cell r="G545">
            <v>0</v>
          </cell>
          <cell r="H545">
            <v>3567096</v>
          </cell>
          <cell r="J545">
            <v>1192338.2139999997</v>
          </cell>
        </row>
        <row r="546">
          <cell r="C546">
            <v>63484603.613</v>
          </cell>
          <cell r="D546">
            <v>10738634.105</v>
          </cell>
          <cell r="G546">
            <v>0</v>
          </cell>
          <cell r="H546">
            <v>63833322.620000005</v>
          </cell>
          <cell r="J546">
            <v>4370491.465999996</v>
          </cell>
        </row>
        <row r="547">
          <cell r="C547">
            <v>500000</v>
          </cell>
          <cell r="D547">
            <v>-460000</v>
          </cell>
          <cell r="G547">
            <v>0</v>
          </cell>
          <cell r="H547">
            <v>28746.266</v>
          </cell>
          <cell r="J547">
            <v>8280.000000000004</v>
          </cell>
        </row>
        <row r="548">
          <cell r="C548">
            <v>0</v>
          </cell>
          <cell r="D548">
            <v>0</v>
          </cell>
          <cell r="G548">
            <v>0</v>
          </cell>
          <cell r="H548">
            <v>0</v>
          </cell>
          <cell r="J548">
            <v>0</v>
          </cell>
        </row>
        <row r="549">
          <cell r="C549">
            <v>500000</v>
          </cell>
          <cell r="D549">
            <v>-460000</v>
          </cell>
          <cell r="G549">
            <v>0</v>
          </cell>
          <cell r="H549">
            <v>28746.266</v>
          </cell>
          <cell r="J549">
            <v>8280.000000000004</v>
          </cell>
        </row>
        <row r="550">
          <cell r="C550">
            <v>56568092.893</v>
          </cell>
          <cell r="D550">
            <v>10901336.255</v>
          </cell>
          <cell r="G550">
            <v>0</v>
          </cell>
          <cell r="H550">
            <v>61494505.68</v>
          </cell>
          <cell r="J550">
            <v>2938825.2229999965</v>
          </cell>
        </row>
        <row r="551">
          <cell r="C551">
            <v>50709073.273</v>
          </cell>
          <cell r="D551">
            <v>11637241.92</v>
          </cell>
          <cell r="G551">
            <v>0</v>
          </cell>
          <cell r="H551">
            <v>59763739.192</v>
          </cell>
          <cell r="J551">
            <v>1239636.4799999967</v>
          </cell>
        </row>
        <row r="552">
          <cell r="C552">
            <v>0</v>
          </cell>
          <cell r="D552">
            <v>0</v>
          </cell>
          <cell r="G552">
            <v>0</v>
          </cell>
          <cell r="H552">
            <v>0</v>
          </cell>
          <cell r="J552">
            <v>0</v>
          </cell>
        </row>
        <row r="553">
          <cell r="C553">
            <v>0</v>
          </cell>
          <cell r="D553">
            <v>0</v>
          </cell>
          <cell r="G553">
            <v>0</v>
          </cell>
          <cell r="H553">
            <v>0</v>
          </cell>
          <cell r="J553">
            <v>0</v>
          </cell>
        </row>
        <row r="554">
          <cell r="C554">
            <v>2200000</v>
          </cell>
          <cell r="D554">
            <v>-2200000</v>
          </cell>
          <cell r="G554">
            <v>0</v>
          </cell>
          <cell r="H554">
            <v>0</v>
          </cell>
          <cell r="J554">
            <v>0</v>
          </cell>
        </row>
        <row r="555">
          <cell r="C555">
            <v>100000</v>
          </cell>
          <cell r="D555">
            <v>-100000</v>
          </cell>
          <cell r="G555">
            <v>0</v>
          </cell>
          <cell r="H555">
            <v>0</v>
          </cell>
          <cell r="J555">
            <v>0</v>
          </cell>
        </row>
        <row r="556">
          <cell r="C556">
            <v>100000</v>
          </cell>
          <cell r="D556">
            <v>-86000</v>
          </cell>
          <cell r="G556">
            <v>0</v>
          </cell>
          <cell r="H556">
            <v>14000</v>
          </cell>
          <cell r="J556">
            <v>0</v>
          </cell>
        </row>
        <row r="557">
          <cell r="C557">
            <v>0</v>
          </cell>
          <cell r="D557">
            <v>0</v>
          </cell>
          <cell r="G557">
            <v>0</v>
          </cell>
          <cell r="H557">
            <v>0</v>
          </cell>
          <cell r="J557">
            <v>0</v>
          </cell>
        </row>
        <row r="558">
          <cell r="C558">
            <v>178000</v>
          </cell>
          <cell r="D558">
            <v>358793.708</v>
          </cell>
          <cell r="G558">
            <v>0</v>
          </cell>
          <cell r="H558">
            <v>273652.488</v>
          </cell>
          <cell r="J558">
            <v>263061.19999999995</v>
          </cell>
        </row>
        <row r="559">
          <cell r="C559">
            <v>2000000</v>
          </cell>
          <cell r="D559">
            <v>-400097.826</v>
          </cell>
          <cell r="G559">
            <v>0</v>
          </cell>
          <cell r="H559">
            <v>846985.705</v>
          </cell>
          <cell r="J559">
            <v>743645.4020000001</v>
          </cell>
        </row>
        <row r="560">
          <cell r="C560">
            <v>1056000</v>
          </cell>
          <cell r="D560">
            <v>117550</v>
          </cell>
          <cell r="G560">
            <v>0</v>
          </cell>
          <cell r="H560">
            <v>517824.128</v>
          </cell>
          <cell r="J560">
            <v>632310.396</v>
          </cell>
        </row>
        <row r="561">
          <cell r="C561">
            <v>225019.62</v>
          </cell>
          <cell r="D561">
            <v>1573848.453</v>
          </cell>
          <cell r="G561">
            <v>0</v>
          </cell>
          <cell r="H561">
            <v>78304.167</v>
          </cell>
          <cell r="J561">
            <v>60171.74500000001</v>
          </cell>
        </row>
        <row r="562">
          <cell r="C562">
            <v>0</v>
          </cell>
          <cell r="D562">
            <v>0</v>
          </cell>
          <cell r="G562">
            <v>0</v>
          </cell>
          <cell r="H562">
            <v>0</v>
          </cell>
          <cell r="J562">
            <v>0</v>
          </cell>
        </row>
        <row r="563">
          <cell r="C563">
            <v>2800000</v>
          </cell>
          <cell r="D563">
            <v>-600000</v>
          </cell>
          <cell r="G563">
            <v>0</v>
          </cell>
          <cell r="H563">
            <v>1508374.74</v>
          </cell>
          <cell r="J563">
            <v>691625.26</v>
          </cell>
        </row>
        <row r="564">
          <cell r="C564">
            <v>2800000</v>
          </cell>
          <cell r="D564">
            <v>-600000</v>
          </cell>
          <cell r="G564">
            <v>0</v>
          </cell>
          <cell r="H564">
            <v>1508374.74</v>
          </cell>
          <cell r="J564">
            <v>691625.26</v>
          </cell>
        </row>
        <row r="565">
          <cell r="C565">
            <v>0</v>
          </cell>
          <cell r="D565">
            <v>0</v>
          </cell>
          <cell r="G565">
            <v>0</v>
          </cell>
          <cell r="H565">
            <v>0</v>
          </cell>
          <cell r="J565">
            <v>0</v>
          </cell>
        </row>
        <row r="566">
          <cell r="C566">
            <v>0</v>
          </cell>
          <cell r="D566">
            <v>0</v>
          </cell>
          <cell r="G566">
            <v>0</v>
          </cell>
          <cell r="H566">
            <v>0</v>
          </cell>
          <cell r="J566">
            <v>0</v>
          </cell>
        </row>
        <row r="567">
          <cell r="C567">
            <v>0</v>
          </cell>
          <cell r="D567">
            <v>0</v>
          </cell>
          <cell r="G567">
            <v>0</v>
          </cell>
          <cell r="H567">
            <v>0</v>
          </cell>
          <cell r="J567">
            <v>0</v>
          </cell>
        </row>
        <row r="568">
          <cell r="C568">
            <v>0</v>
          </cell>
          <cell r="D568">
            <v>0</v>
          </cell>
          <cell r="G568">
            <v>0</v>
          </cell>
          <cell r="H568">
            <v>0</v>
          </cell>
          <cell r="J568">
            <v>0</v>
          </cell>
        </row>
        <row r="569">
          <cell r="C569">
            <v>3616510.7199999997</v>
          </cell>
          <cell r="D569">
            <v>897297.8500000001</v>
          </cell>
          <cell r="G569">
            <v>0</v>
          </cell>
          <cell r="H569">
            <v>801695.9339999999</v>
          </cell>
          <cell r="J569">
            <v>731760.983</v>
          </cell>
        </row>
        <row r="570">
          <cell r="C570">
            <v>0</v>
          </cell>
          <cell r="D570">
            <v>0</v>
          </cell>
          <cell r="G570">
            <v>0</v>
          </cell>
          <cell r="H570">
            <v>0</v>
          </cell>
          <cell r="J570">
            <v>0</v>
          </cell>
        </row>
        <row r="571">
          <cell r="C571">
            <v>203910.72</v>
          </cell>
          <cell r="D571">
            <v>-103910.72</v>
          </cell>
          <cell r="G571">
            <v>0</v>
          </cell>
          <cell r="H571">
            <v>0</v>
          </cell>
          <cell r="J571">
            <v>90675.86</v>
          </cell>
        </row>
        <row r="572">
          <cell r="C572">
            <v>0</v>
          </cell>
          <cell r="D572">
            <v>0</v>
          </cell>
          <cell r="G572">
            <v>0</v>
          </cell>
          <cell r="H572">
            <v>0</v>
          </cell>
          <cell r="J572">
            <v>0</v>
          </cell>
        </row>
        <row r="573">
          <cell r="C573">
            <v>700000</v>
          </cell>
          <cell r="D573">
            <v>-124000</v>
          </cell>
          <cell r="G573">
            <v>0</v>
          </cell>
          <cell r="H573">
            <v>380969.518</v>
          </cell>
          <cell r="J573">
            <v>194958.153</v>
          </cell>
        </row>
        <row r="574">
          <cell r="C574">
            <v>0</v>
          </cell>
          <cell r="D574">
            <v>0</v>
          </cell>
          <cell r="G574">
            <v>0</v>
          </cell>
          <cell r="H574">
            <v>0</v>
          </cell>
          <cell r="J574">
            <v>0</v>
          </cell>
        </row>
        <row r="575">
          <cell r="C575">
            <v>292600</v>
          </cell>
          <cell r="D575">
            <v>33808.57</v>
          </cell>
          <cell r="G575">
            <v>0</v>
          </cell>
          <cell r="H575">
            <v>204752.694</v>
          </cell>
          <cell r="J575">
            <v>120613.861</v>
          </cell>
        </row>
        <row r="576">
          <cell r="C576">
            <v>2420000</v>
          </cell>
          <cell r="D576">
            <v>1091400</v>
          </cell>
          <cell r="G576">
            <v>0</v>
          </cell>
          <cell r="H576">
            <v>215973.722</v>
          </cell>
          <cell r="J576">
            <v>325513.109</v>
          </cell>
        </row>
        <row r="577">
          <cell r="C577">
            <v>0</v>
          </cell>
          <cell r="D577">
            <v>0</v>
          </cell>
          <cell r="G577">
            <v>0</v>
          </cell>
          <cell r="H577">
            <v>0</v>
          </cell>
          <cell r="J577">
            <v>0</v>
          </cell>
        </row>
        <row r="578">
          <cell r="C578">
            <v>84253883.221</v>
          </cell>
          <cell r="D578">
            <v>-18351275.915</v>
          </cell>
          <cell r="G578">
            <v>0</v>
          </cell>
          <cell r="H578">
            <v>57704774.40400001</v>
          </cell>
          <cell r="J578">
            <v>8145288.075000003</v>
          </cell>
        </row>
        <row r="579">
          <cell r="C579">
            <v>2557360</v>
          </cell>
          <cell r="D579">
            <v>-926704</v>
          </cell>
          <cell r="G579">
            <v>0</v>
          </cell>
          <cell r="H579">
            <v>915844.278</v>
          </cell>
          <cell r="J579">
            <v>712260.4310000001</v>
          </cell>
        </row>
        <row r="580">
          <cell r="C580">
            <v>400000</v>
          </cell>
          <cell r="D580">
            <v>-200000</v>
          </cell>
          <cell r="G580">
            <v>0</v>
          </cell>
          <cell r="H580">
            <v>200000</v>
          </cell>
          <cell r="J580">
            <v>0</v>
          </cell>
        </row>
        <row r="581">
          <cell r="C581">
            <v>0</v>
          </cell>
          <cell r="D581">
            <v>0</v>
          </cell>
          <cell r="G581">
            <v>0</v>
          </cell>
          <cell r="H581">
            <v>0</v>
          </cell>
          <cell r="J581">
            <v>0</v>
          </cell>
        </row>
        <row r="582">
          <cell r="C582">
            <v>120000</v>
          </cell>
          <cell r="D582">
            <v>-18000</v>
          </cell>
          <cell r="G582">
            <v>0</v>
          </cell>
          <cell r="H582">
            <v>77200</v>
          </cell>
          <cell r="J582">
            <v>24800</v>
          </cell>
        </row>
        <row r="583">
          <cell r="C583">
            <v>280000</v>
          </cell>
          <cell r="D583">
            <v>-50704</v>
          </cell>
          <cell r="G583">
            <v>0</v>
          </cell>
          <cell r="H583">
            <v>176855.286</v>
          </cell>
          <cell r="J583">
            <v>52416.19100000002</v>
          </cell>
        </row>
        <row r="584">
          <cell r="C584">
            <v>0</v>
          </cell>
          <cell r="D584">
            <v>0</v>
          </cell>
          <cell r="G584">
            <v>0</v>
          </cell>
          <cell r="H584">
            <v>0</v>
          </cell>
          <cell r="J584">
            <v>0</v>
          </cell>
        </row>
        <row r="585">
          <cell r="C585">
            <v>0</v>
          </cell>
          <cell r="D585">
            <v>0</v>
          </cell>
          <cell r="G585">
            <v>0</v>
          </cell>
          <cell r="H585">
            <v>0</v>
          </cell>
          <cell r="J585">
            <v>0</v>
          </cell>
        </row>
        <row r="586">
          <cell r="C586">
            <v>1210000</v>
          </cell>
          <cell r="D586">
            <v>-658000</v>
          </cell>
          <cell r="G586">
            <v>0</v>
          </cell>
          <cell r="H586">
            <v>241266.944</v>
          </cell>
          <cell r="J586">
            <v>308759.04000000004</v>
          </cell>
        </row>
        <row r="587">
          <cell r="C587">
            <v>0</v>
          </cell>
          <cell r="D587">
            <v>0</v>
          </cell>
          <cell r="G587">
            <v>0</v>
          </cell>
          <cell r="H587">
            <v>0</v>
          </cell>
          <cell r="J587">
            <v>0</v>
          </cell>
        </row>
        <row r="588">
          <cell r="C588">
            <v>547360</v>
          </cell>
          <cell r="D588">
            <v>0</v>
          </cell>
          <cell r="G588">
            <v>0</v>
          </cell>
          <cell r="H588">
            <v>220522.048</v>
          </cell>
          <cell r="J588">
            <v>326285.2</v>
          </cell>
        </row>
        <row r="589">
          <cell r="C589">
            <v>3564560</v>
          </cell>
          <cell r="D589">
            <v>13000</v>
          </cell>
          <cell r="G589">
            <v>0</v>
          </cell>
          <cell r="H589">
            <v>2500430.302</v>
          </cell>
          <cell r="J589">
            <v>1077038.9039999996</v>
          </cell>
        </row>
        <row r="590">
          <cell r="C590">
            <v>3564560</v>
          </cell>
          <cell r="D590">
            <v>13000</v>
          </cell>
          <cell r="G590">
            <v>0</v>
          </cell>
          <cell r="H590">
            <v>2500430.302</v>
          </cell>
          <cell r="J590">
            <v>1077038.9039999996</v>
          </cell>
        </row>
        <row r="591">
          <cell r="C591">
            <v>0</v>
          </cell>
          <cell r="D591">
            <v>0</v>
          </cell>
          <cell r="G591">
            <v>0</v>
          </cell>
          <cell r="H591">
            <v>0</v>
          </cell>
          <cell r="J591">
            <v>0</v>
          </cell>
        </row>
        <row r="592">
          <cell r="C592">
            <v>0</v>
          </cell>
          <cell r="D592">
            <v>0</v>
          </cell>
          <cell r="G592">
            <v>0</v>
          </cell>
          <cell r="H592">
            <v>0</v>
          </cell>
          <cell r="J592">
            <v>0</v>
          </cell>
        </row>
        <row r="593">
          <cell r="C593">
            <v>65652123.221</v>
          </cell>
          <cell r="D593">
            <v>-8797571.915</v>
          </cell>
          <cell r="G593">
            <v>0</v>
          </cell>
          <cell r="H593">
            <v>52534038.649000004</v>
          </cell>
          <cell r="J593">
            <v>4273318.6630000025</v>
          </cell>
        </row>
        <row r="594">
          <cell r="C594">
            <v>8708000</v>
          </cell>
          <cell r="D594">
            <v>-6105000</v>
          </cell>
          <cell r="G594">
            <v>0</v>
          </cell>
          <cell r="H594">
            <v>652011.816</v>
          </cell>
          <cell r="J594">
            <v>1950988.184</v>
          </cell>
        </row>
        <row r="595">
          <cell r="C595">
            <v>31528000</v>
          </cell>
          <cell r="D595">
            <v>-2245203.591</v>
          </cell>
          <cell r="G595">
            <v>0</v>
          </cell>
          <cell r="H595">
            <v>29251687.102</v>
          </cell>
          <cell r="J595">
            <v>0</v>
          </cell>
        </row>
        <row r="596">
          <cell r="C596">
            <v>13291115.631</v>
          </cell>
          <cell r="D596">
            <v>-408270.167</v>
          </cell>
          <cell r="G596">
            <v>0</v>
          </cell>
          <cell r="H596">
            <v>11827324.245</v>
          </cell>
          <cell r="J596">
            <v>1054571.3710000012</v>
          </cell>
        </row>
        <row r="597">
          <cell r="C597">
            <v>0</v>
          </cell>
          <cell r="D597">
            <v>0</v>
          </cell>
          <cell r="G597">
            <v>0</v>
          </cell>
          <cell r="H597">
            <v>0</v>
          </cell>
          <cell r="J597">
            <v>0</v>
          </cell>
        </row>
        <row r="598">
          <cell r="C598">
            <v>300000</v>
          </cell>
          <cell r="D598">
            <v>-96098.157</v>
          </cell>
          <cell r="G598">
            <v>0</v>
          </cell>
          <cell r="H598">
            <v>133718.593</v>
          </cell>
          <cell r="J598">
            <v>70183.25</v>
          </cell>
        </row>
        <row r="599">
          <cell r="C599">
            <v>11825007.59</v>
          </cell>
          <cell r="D599">
            <v>57000</v>
          </cell>
          <cell r="G599">
            <v>0</v>
          </cell>
          <cell r="H599">
            <v>10669296.893</v>
          </cell>
          <cell r="J599">
            <v>1197575.858000001</v>
          </cell>
        </row>
        <row r="600">
          <cell r="C600">
            <v>9000000</v>
          </cell>
          <cell r="D600">
            <v>-7500000</v>
          </cell>
          <cell r="G600">
            <v>0</v>
          </cell>
          <cell r="H600">
            <v>1057831.09</v>
          </cell>
          <cell r="J600">
            <v>442094.3829999999</v>
          </cell>
        </row>
        <row r="601">
          <cell r="C601">
            <v>0</v>
          </cell>
          <cell r="D601">
            <v>0</v>
          </cell>
          <cell r="G601">
            <v>0</v>
          </cell>
          <cell r="H601">
            <v>0</v>
          </cell>
          <cell r="J601">
            <v>0</v>
          </cell>
        </row>
        <row r="602">
          <cell r="C602">
            <v>9000000</v>
          </cell>
          <cell r="D602">
            <v>-7500000</v>
          </cell>
          <cell r="G602">
            <v>0</v>
          </cell>
          <cell r="H602">
            <v>1057831.09</v>
          </cell>
          <cell r="J602">
            <v>442094.3829999999</v>
          </cell>
        </row>
        <row r="603">
          <cell r="C603">
            <v>3479840</v>
          </cell>
          <cell r="D603">
            <v>-1140000</v>
          </cell>
          <cell r="G603">
            <v>0</v>
          </cell>
          <cell r="H603">
            <v>696630.0850000001</v>
          </cell>
          <cell r="J603">
            <v>1640575.6940000001</v>
          </cell>
        </row>
        <row r="604">
          <cell r="C604">
            <v>2080000</v>
          </cell>
          <cell r="D604">
            <v>-1000000</v>
          </cell>
          <cell r="G604">
            <v>0</v>
          </cell>
          <cell r="H604">
            <v>87134.687</v>
          </cell>
          <cell r="J604">
            <v>990231.093</v>
          </cell>
        </row>
        <row r="605">
          <cell r="C605">
            <v>0</v>
          </cell>
          <cell r="D605">
            <v>0</v>
          </cell>
          <cell r="G605">
            <v>0</v>
          </cell>
          <cell r="H605">
            <v>0</v>
          </cell>
          <cell r="J605">
            <v>0</v>
          </cell>
        </row>
        <row r="606">
          <cell r="C606">
            <v>800000</v>
          </cell>
          <cell r="D606">
            <v>-140000</v>
          </cell>
          <cell r="G606">
            <v>0</v>
          </cell>
          <cell r="H606">
            <v>225727.076</v>
          </cell>
          <cell r="J606">
            <v>434272.924</v>
          </cell>
        </row>
        <row r="607">
          <cell r="C607">
            <v>599840</v>
          </cell>
          <cell r="D607">
            <v>0</v>
          </cell>
          <cell r="G607">
            <v>0</v>
          </cell>
          <cell r="H607">
            <v>383768.322</v>
          </cell>
          <cell r="J607">
            <v>216071.67699999997</v>
          </cell>
        </row>
        <row r="608">
          <cell r="C608">
            <v>0</v>
          </cell>
          <cell r="D608">
            <v>0</v>
          </cell>
          <cell r="G608">
            <v>0</v>
          </cell>
          <cell r="H608">
            <v>0</v>
          </cell>
          <cell r="J608">
            <v>0</v>
          </cell>
        </row>
        <row r="609">
          <cell r="C609">
            <v>67981352.88</v>
          </cell>
          <cell r="D609">
            <v>-8435990.907000002</v>
          </cell>
          <cell r="G609">
            <v>0</v>
          </cell>
          <cell r="H609">
            <v>29904832.340000004</v>
          </cell>
          <cell r="J609">
            <v>26536375.433999997</v>
          </cell>
        </row>
        <row r="610">
          <cell r="C610">
            <v>43473619.09199999</v>
          </cell>
          <cell r="D610">
            <v>-5502817.909999999</v>
          </cell>
          <cell r="G610">
            <v>0</v>
          </cell>
          <cell r="H610">
            <v>21081321.628999997</v>
          </cell>
          <cell r="J610">
            <v>14095951.749</v>
          </cell>
        </row>
        <row r="611">
          <cell r="C611">
            <v>0</v>
          </cell>
          <cell r="D611">
            <v>0</v>
          </cell>
          <cell r="G611">
            <v>0</v>
          </cell>
          <cell r="H611">
            <v>0</v>
          </cell>
          <cell r="J611">
            <v>0</v>
          </cell>
        </row>
        <row r="612">
          <cell r="C612">
            <v>0</v>
          </cell>
          <cell r="D612">
            <v>0</v>
          </cell>
          <cell r="G612">
            <v>0</v>
          </cell>
          <cell r="H612">
            <v>0</v>
          </cell>
          <cell r="J612">
            <v>0</v>
          </cell>
        </row>
        <row r="613">
          <cell r="C613">
            <v>0</v>
          </cell>
          <cell r="D613">
            <v>0</v>
          </cell>
          <cell r="G613">
            <v>0</v>
          </cell>
          <cell r="H613">
            <v>0</v>
          </cell>
          <cell r="J613">
            <v>0</v>
          </cell>
        </row>
        <row r="614">
          <cell r="C614">
            <v>0</v>
          </cell>
          <cell r="D614">
            <v>0</v>
          </cell>
          <cell r="G614">
            <v>0</v>
          </cell>
          <cell r="H614">
            <v>0</v>
          </cell>
          <cell r="J614">
            <v>0</v>
          </cell>
        </row>
        <row r="615">
          <cell r="C615">
            <v>0</v>
          </cell>
          <cell r="D615">
            <v>0</v>
          </cell>
          <cell r="G615">
            <v>0</v>
          </cell>
          <cell r="H615">
            <v>0</v>
          </cell>
          <cell r="J615">
            <v>0</v>
          </cell>
        </row>
        <row r="616">
          <cell r="C616">
            <v>0</v>
          </cell>
          <cell r="D616">
            <v>0</v>
          </cell>
          <cell r="G616">
            <v>0</v>
          </cell>
          <cell r="H616">
            <v>0</v>
          </cell>
          <cell r="J616">
            <v>0</v>
          </cell>
        </row>
        <row r="617">
          <cell r="C617">
            <v>0</v>
          </cell>
          <cell r="D617">
            <v>0</v>
          </cell>
          <cell r="G617">
            <v>0</v>
          </cell>
          <cell r="H617">
            <v>0</v>
          </cell>
          <cell r="J617">
            <v>0</v>
          </cell>
        </row>
        <row r="618">
          <cell r="C618">
            <v>0</v>
          </cell>
          <cell r="D618">
            <v>0</v>
          </cell>
          <cell r="G618">
            <v>0</v>
          </cell>
          <cell r="H618">
            <v>0</v>
          </cell>
          <cell r="J618">
            <v>0</v>
          </cell>
        </row>
        <row r="619">
          <cell r="C619">
            <v>0</v>
          </cell>
          <cell r="D619">
            <v>0</v>
          </cell>
          <cell r="G619">
            <v>0</v>
          </cell>
          <cell r="H619">
            <v>0</v>
          </cell>
          <cell r="J619">
            <v>0</v>
          </cell>
        </row>
        <row r="620">
          <cell r="C620">
            <v>0</v>
          </cell>
          <cell r="D620">
            <v>0</v>
          </cell>
          <cell r="G620">
            <v>0</v>
          </cell>
          <cell r="H620">
            <v>0</v>
          </cell>
          <cell r="J620">
            <v>0</v>
          </cell>
        </row>
        <row r="621">
          <cell r="C621">
            <v>0</v>
          </cell>
          <cell r="D621">
            <v>0</v>
          </cell>
          <cell r="G621">
            <v>0</v>
          </cell>
          <cell r="H621">
            <v>0</v>
          </cell>
          <cell r="J621">
            <v>0</v>
          </cell>
        </row>
        <row r="622">
          <cell r="C622">
            <v>0</v>
          </cell>
          <cell r="D622">
            <v>0</v>
          </cell>
          <cell r="G622">
            <v>0</v>
          </cell>
          <cell r="H622">
            <v>0</v>
          </cell>
          <cell r="J622">
            <v>0</v>
          </cell>
        </row>
        <row r="623">
          <cell r="C623">
            <v>0</v>
          </cell>
          <cell r="D623">
            <v>0</v>
          </cell>
          <cell r="G623">
            <v>0</v>
          </cell>
          <cell r="H623">
            <v>0</v>
          </cell>
          <cell r="J623">
            <v>0</v>
          </cell>
        </row>
        <row r="624">
          <cell r="C624">
            <v>0</v>
          </cell>
          <cell r="D624">
            <v>0</v>
          </cell>
          <cell r="G624">
            <v>0</v>
          </cell>
          <cell r="H624">
            <v>0</v>
          </cell>
          <cell r="J624">
            <v>0</v>
          </cell>
        </row>
        <row r="625">
          <cell r="C625">
            <v>0</v>
          </cell>
          <cell r="D625">
            <v>0</v>
          </cell>
          <cell r="G625">
            <v>0</v>
          </cell>
          <cell r="H625">
            <v>0</v>
          </cell>
          <cell r="J625">
            <v>0</v>
          </cell>
        </row>
        <row r="626">
          <cell r="C626">
            <v>0</v>
          </cell>
          <cell r="D626">
            <v>0</v>
          </cell>
          <cell r="G626">
            <v>0</v>
          </cell>
          <cell r="H626">
            <v>0</v>
          </cell>
          <cell r="J626">
            <v>0</v>
          </cell>
        </row>
        <row r="627">
          <cell r="C627">
            <v>0</v>
          </cell>
          <cell r="D627">
            <v>0</v>
          </cell>
          <cell r="G627">
            <v>0</v>
          </cell>
          <cell r="H627">
            <v>0</v>
          </cell>
          <cell r="J627">
            <v>0</v>
          </cell>
        </row>
        <row r="628">
          <cell r="C628">
            <v>0</v>
          </cell>
          <cell r="D628">
            <v>0</v>
          </cell>
          <cell r="G628">
            <v>0</v>
          </cell>
          <cell r="H628">
            <v>0</v>
          </cell>
          <cell r="J628">
            <v>0</v>
          </cell>
        </row>
        <row r="629">
          <cell r="C629">
            <v>0</v>
          </cell>
          <cell r="D629">
            <v>0</v>
          </cell>
          <cell r="G629">
            <v>0</v>
          </cell>
          <cell r="H629">
            <v>0</v>
          </cell>
          <cell r="J629">
            <v>0</v>
          </cell>
        </row>
        <row r="630">
          <cell r="C630">
            <v>0</v>
          </cell>
          <cell r="D630">
            <v>0</v>
          </cell>
          <cell r="G630">
            <v>0</v>
          </cell>
          <cell r="H630">
            <v>0</v>
          </cell>
          <cell r="J630">
            <v>0</v>
          </cell>
        </row>
        <row r="631">
          <cell r="C631">
            <v>0</v>
          </cell>
          <cell r="D631">
            <v>0</v>
          </cell>
          <cell r="G631">
            <v>0</v>
          </cell>
          <cell r="H631">
            <v>0</v>
          </cell>
          <cell r="J631">
            <v>0</v>
          </cell>
        </row>
        <row r="632">
          <cell r="C632">
            <v>600000</v>
          </cell>
          <cell r="D632">
            <v>-274427.28</v>
          </cell>
          <cell r="G632">
            <v>0</v>
          </cell>
          <cell r="H632">
            <v>26833.161</v>
          </cell>
          <cell r="J632">
            <v>292605.567</v>
          </cell>
        </row>
        <row r="633">
          <cell r="C633">
            <v>300000</v>
          </cell>
          <cell r="D633">
            <v>-65000</v>
          </cell>
          <cell r="G633">
            <v>0</v>
          </cell>
          <cell r="H633">
            <v>133975</v>
          </cell>
          <cell r="J633">
            <v>78874.28</v>
          </cell>
        </row>
        <row r="634">
          <cell r="C634">
            <v>475000</v>
          </cell>
          <cell r="D634">
            <v>0</v>
          </cell>
          <cell r="G634">
            <v>0</v>
          </cell>
          <cell r="H634">
            <v>327400</v>
          </cell>
          <cell r="J634">
            <v>147600</v>
          </cell>
        </row>
        <row r="635">
          <cell r="C635">
            <v>150000</v>
          </cell>
          <cell r="D635">
            <v>-150000</v>
          </cell>
          <cell r="G635">
            <v>0</v>
          </cell>
          <cell r="H635">
            <v>0</v>
          </cell>
          <cell r="J635">
            <v>0</v>
          </cell>
        </row>
        <row r="636">
          <cell r="C636">
            <v>0</v>
          </cell>
          <cell r="D636">
            <v>577313.6</v>
          </cell>
          <cell r="G636">
            <v>0</v>
          </cell>
          <cell r="H636">
            <v>577313.6</v>
          </cell>
          <cell r="J636">
            <v>0</v>
          </cell>
        </row>
        <row r="637">
          <cell r="C637">
            <v>0</v>
          </cell>
          <cell r="D637">
            <v>980686.4</v>
          </cell>
          <cell r="G637">
            <v>0</v>
          </cell>
          <cell r="H637">
            <v>980686.4</v>
          </cell>
          <cell r="J637">
            <v>0</v>
          </cell>
        </row>
        <row r="638">
          <cell r="C638">
            <v>0</v>
          </cell>
          <cell r="D638">
            <v>2407000</v>
          </cell>
          <cell r="G638">
            <v>0</v>
          </cell>
          <cell r="H638">
            <v>25076</v>
          </cell>
          <cell r="J638">
            <v>2380192</v>
          </cell>
        </row>
        <row r="639">
          <cell r="C639">
            <v>2538000</v>
          </cell>
          <cell r="D639">
            <v>4871327.642</v>
          </cell>
          <cell r="G639">
            <v>0</v>
          </cell>
          <cell r="H639">
            <v>5064923.686</v>
          </cell>
          <cell r="J639">
            <v>2019332.6600000001</v>
          </cell>
        </row>
        <row r="640">
          <cell r="C640">
            <v>1800000</v>
          </cell>
          <cell r="D640">
            <v>-1745678.781</v>
          </cell>
          <cell r="G640">
            <v>0</v>
          </cell>
          <cell r="H640">
            <v>47941.219</v>
          </cell>
          <cell r="J640">
            <v>2220</v>
          </cell>
        </row>
        <row r="641">
          <cell r="C641">
            <v>2071654.72</v>
          </cell>
          <cell r="D641">
            <v>-1973404.021</v>
          </cell>
          <cell r="G641">
            <v>0</v>
          </cell>
          <cell r="H641">
            <v>19250.699</v>
          </cell>
          <cell r="J641">
            <v>65958.54800000001</v>
          </cell>
        </row>
        <row r="642">
          <cell r="C642">
            <v>0</v>
          </cell>
          <cell r="D642">
            <v>0</v>
          </cell>
          <cell r="G642">
            <v>0</v>
          </cell>
          <cell r="H642">
            <v>0</v>
          </cell>
          <cell r="J642">
            <v>0</v>
          </cell>
        </row>
        <row r="643">
          <cell r="C643">
            <v>0</v>
          </cell>
          <cell r="D643">
            <v>0</v>
          </cell>
          <cell r="G643">
            <v>0</v>
          </cell>
          <cell r="H643">
            <v>0</v>
          </cell>
          <cell r="J643">
            <v>0</v>
          </cell>
        </row>
        <row r="644">
          <cell r="C644">
            <v>3830000</v>
          </cell>
          <cell r="D644">
            <v>1034701.38</v>
          </cell>
          <cell r="G644">
            <v>0</v>
          </cell>
          <cell r="H644">
            <v>1095316.274</v>
          </cell>
          <cell r="J644">
            <v>3628068.068</v>
          </cell>
        </row>
        <row r="645">
          <cell r="C645">
            <v>600000</v>
          </cell>
          <cell r="D645">
            <v>-300000</v>
          </cell>
          <cell r="G645">
            <v>0</v>
          </cell>
          <cell r="H645">
            <v>157426.845</v>
          </cell>
          <cell r="J645">
            <v>142364.498</v>
          </cell>
        </row>
        <row r="646">
          <cell r="C646">
            <v>0</v>
          </cell>
          <cell r="D646">
            <v>0</v>
          </cell>
          <cell r="G646">
            <v>0</v>
          </cell>
          <cell r="H646">
            <v>0</v>
          </cell>
          <cell r="J646">
            <v>0</v>
          </cell>
        </row>
        <row r="647">
          <cell r="C647">
            <v>0</v>
          </cell>
          <cell r="D647">
            <v>0</v>
          </cell>
          <cell r="G647">
            <v>0</v>
          </cell>
          <cell r="H647">
            <v>0</v>
          </cell>
          <cell r="J647">
            <v>0</v>
          </cell>
        </row>
        <row r="648">
          <cell r="C648">
            <v>3800000</v>
          </cell>
          <cell r="D648">
            <v>-1150000</v>
          </cell>
          <cell r="G648">
            <v>0</v>
          </cell>
          <cell r="H648">
            <v>422471.167</v>
          </cell>
          <cell r="J648">
            <v>18919.599999999977</v>
          </cell>
        </row>
        <row r="649">
          <cell r="C649">
            <v>0</v>
          </cell>
          <cell r="D649">
            <v>70000</v>
          </cell>
          <cell r="G649">
            <v>0</v>
          </cell>
          <cell r="H649">
            <v>68333.416</v>
          </cell>
          <cell r="J649">
            <v>0</v>
          </cell>
        </row>
        <row r="650">
          <cell r="C650">
            <v>0</v>
          </cell>
          <cell r="D650">
            <v>0</v>
          </cell>
          <cell r="G650">
            <v>0</v>
          </cell>
          <cell r="H650">
            <v>0</v>
          </cell>
          <cell r="J650">
            <v>0</v>
          </cell>
        </row>
        <row r="651">
          <cell r="C651">
            <v>0</v>
          </cell>
          <cell r="D651">
            <v>0</v>
          </cell>
          <cell r="G651">
            <v>0</v>
          </cell>
          <cell r="H651">
            <v>0</v>
          </cell>
          <cell r="J651">
            <v>0</v>
          </cell>
        </row>
        <row r="652">
          <cell r="C652">
            <v>985990.4</v>
          </cell>
          <cell r="D652">
            <v>-483240.524</v>
          </cell>
          <cell r="G652">
            <v>0</v>
          </cell>
          <cell r="H652">
            <v>209759.476</v>
          </cell>
          <cell r="J652">
            <v>267339.36600000004</v>
          </cell>
        </row>
        <row r="653">
          <cell r="C653">
            <v>951052.96</v>
          </cell>
          <cell r="D653">
            <v>-388852.96</v>
          </cell>
          <cell r="G653">
            <v>0</v>
          </cell>
          <cell r="H653">
            <v>101270.637</v>
          </cell>
          <cell r="J653">
            <v>451197.868</v>
          </cell>
        </row>
        <row r="654">
          <cell r="C654">
            <v>0</v>
          </cell>
          <cell r="D654">
            <v>0</v>
          </cell>
          <cell r="G654">
            <v>0</v>
          </cell>
          <cell r="H654">
            <v>0</v>
          </cell>
          <cell r="J654">
            <v>0</v>
          </cell>
        </row>
        <row r="655">
          <cell r="C655">
            <v>4800000</v>
          </cell>
          <cell r="D655">
            <v>-30275.125</v>
          </cell>
          <cell r="G655">
            <v>0</v>
          </cell>
          <cell r="H655">
            <v>3498345.054</v>
          </cell>
          <cell r="J655">
            <v>1271379.821</v>
          </cell>
        </row>
        <row r="656">
          <cell r="C656">
            <v>0</v>
          </cell>
          <cell r="D656">
            <v>0</v>
          </cell>
          <cell r="G656">
            <v>0</v>
          </cell>
          <cell r="H656">
            <v>0</v>
          </cell>
          <cell r="J656">
            <v>0</v>
          </cell>
        </row>
        <row r="657">
          <cell r="C657">
            <v>0</v>
          </cell>
          <cell r="D657">
            <v>0</v>
          </cell>
          <cell r="G657">
            <v>0</v>
          </cell>
          <cell r="H657">
            <v>0</v>
          </cell>
          <cell r="J657">
            <v>0</v>
          </cell>
        </row>
        <row r="658">
          <cell r="C658">
            <v>0</v>
          </cell>
          <cell r="D658">
            <v>0</v>
          </cell>
          <cell r="G658">
            <v>0</v>
          </cell>
          <cell r="H658">
            <v>0</v>
          </cell>
          <cell r="J658">
            <v>0</v>
          </cell>
        </row>
        <row r="659">
          <cell r="C659">
            <v>0</v>
          </cell>
          <cell r="D659">
            <v>0</v>
          </cell>
          <cell r="G659">
            <v>0</v>
          </cell>
          <cell r="H659">
            <v>0</v>
          </cell>
          <cell r="J659">
            <v>0</v>
          </cell>
        </row>
        <row r="660">
          <cell r="C660">
            <v>0</v>
          </cell>
          <cell r="D660">
            <v>0</v>
          </cell>
          <cell r="G660">
            <v>0</v>
          </cell>
          <cell r="H660">
            <v>0</v>
          </cell>
          <cell r="J660">
            <v>0</v>
          </cell>
        </row>
        <row r="661">
          <cell r="C661">
            <v>0</v>
          </cell>
          <cell r="D661">
            <v>0</v>
          </cell>
          <cell r="G661">
            <v>0</v>
          </cell>
          <cell r="H661">
            <v>0</v>
          </cell>
          <cell r="J661">
            <v>0</v>
          </cell>
        </row>
        <row r="662">
          <cell r="C662">
            <v>0</v>
          </cell>
          <cell r="D662">
            <v>0</v>
          </cell>
          <cell r="G662">
            <v>0</v>
          </cell>
          <cell r="H662">
            <v>0</v>
          </cell>
          <cell r="J662">
            <v>0</v>
          </cell>
        </row>
        <row r="663">
          <cell r="C663">
            <v>2275722.612</v>
          </cell>
          <cell r="D663">
            <v>-1100000</v>
          </cell>
          <cell r="G663">
            <v>0</v>
          </cell>
          <cell r="H663">
            <v>121148.711</v>
          </cell>
          <cell r="J663">
            <v>1054388.3460000001</v>
          </cell>
        </row>
        <row r="664">
          <cell r="C664">
            <v>4500000</v>
          </cell>
          <cell r="D664">
            <v>-1900000</v>
          </cell>
          <cell r="G664">
            <v>0</v>
          </cell>
          <cell r="H664">
            <v>2600000</v>
          </cell>
          <cell r="J664">
            <v>0</v>
          </cell>
        </row>
        <row r="665">
          <cell r="C665">
            <v>100000</v>
          </cell>
          <cell r="D665">
            <v>-56000</v>
          </cell>
          <cell r="G665">
            <v>0</v>
          </cell>
          <cell r="H665">
            <v>31826.99</v>
          </cell>
          <cell r="J665">
            <v>7379.099999999995</v>
          </cell>
        </row>
        <row r="666">
          <cell r="C666">
            <v>0</v>
          </cell>
          <cell r="D666">
            <v>113500</v>
          </cell>
          <cell r="G666">
            <v>0</v>
          </cell>
          <cell r="H666">
            <v>10500</v>
          </cell>
          <cell r="J666">
            <v>101748.16</v>
          </cell>
        </row>
        <row r="667">
          <cell r="C667">
            <v>0</v>
          </cell>
          <cell r="D667">
            <v>0</v>
          </cell>
          <cell r="G667">
            <v>0</v>
          </cell>
          <cell r="H667">
            <v>0</v>
          </cell>
          <cell r="J667">
            <v>0</v>
          </cell>
        </row>
        <row r="668">
          <cell r="C668">
            <v>0</v>
          </cell>
          <cell r="D668">
            <v>0</v>
          </cell>
          <cell r="G668">
            <v>0</v>
          </cell>
          <cell r="H668">
            <v>0</v>
          </cell>
          <cell r="J668">
            <v>0</v>
          </cell>
        </row>
        <row r="669">
          <cell r="C669">
            <v>1000000</v>
          </cell>
          <cell r="D669">
            <v>-810000</v>
          </cell>
          <cell r="G669">
            <v>0</v>
          </cell>
          <cell r="H669">
            <v>160000</v>
          </cell>
          <cell r="J669">
            <v>30000</v>
          </cell>
        </row>
        <row r="670">
          <cell r="C670">
            <v>2000000</v>
          </cell>
          <cell r="D670">
            <v>1150000</v>
          </cell>
          <cell r="G670">
            <v>0</v>
          </cell>
          <cell r="H670">
            <v>3150000</v>
          </cell>
          <cell r="J670">
            <v>0</v>
          </cell>
        </row>
        <row r="671">
          <cell r="C671">
            <v>191000</v>
          </cell>
          <cell r="D671">
            <v>-107200</v>
          </cell>
          <cell r="G671">
            <v>0</v>
          </cell>
          <cell r="H671">
            <v>50310</v>
          </cell>
          <cell r="J671">
            <v>33490</v>
          </cell>
        </row>
        <row r="672">
          <cell r="C672">
            <v>425000</v>
          </cell>
          <cell r="D672">
            <v>465.818</v>
          </cell>
          <cell r="G672">
            <v>0</v>
          </cell>
          <cell r="H672">
            <v>200340.315</v>
          </cell>
          <cell r="J672">
            <v>224960.08399999997</v>
          </cell>
        </row>
        <row r="673">
          <cell r="C673">
            <v>0</v>
          </cell>
          <cell r="D673">
            <v>0</v>
          </cell>
          <cell r="G673">
            <v>0</v>
          </cell>
          <cell r="H673">
            <v>0</v>
          </cell>
          <cell r="J673">
            <v>0</v>
          </cell>
        </row>
        <row r="674">
          <cell r="C674">
            <v>0</v>
          </cell>
          <cell r="D674">
            <v>0</v>
          </cell>
          <cell r="G674">
            <v>0</v>
          </cell>
          <cell r="H674">
            <v>0</v>
          </cell>
          <cell r="J674">
            <v>0</v>
          </cell>
        </row>
        <row r="675">
          <cell r="C675">
            <v>0</v>
          </cell>
          <cell r="D675">
            <v>0</v>
          </cell>
          <cell r="G675">
            <v>0</v>
          </cell>
          <cell r="H675">
            <v>0</v>
          </cell>
          <cell r="J675">
            <v>0</v>
          </cell>
        </row>
        <row r="676">
          <cell r="C676">
            <v>6325000</v>
          </cell>
          <cell r="D676">
            <v>-5950230.667</v>
          </cell>
          <cell r="G676">
            <v>0</v>
          </cell>
          <cell r="H676">
            <v>55003.331</v>
          </cell>
          <cell r="J676">
            <v>315123.054</v>
          </cell>
        </row>
        <row r="677">
          <cell r="C677">
            <v>0</v>
          </cell>
          <cell r="D677">
            <v>0</v>
          </cell>
          <cell r="G677">
            <v>0</v>
          </cell>
          <cell r="H677">
            <v>0</v>
          </cell>
          <cell r="J677">
            <v>0</v>
          </cell>
        </row>
        <row r="678">
          <cell r="C678">
            <v>0</v>
          </cell>
          <cell r="D678">
            <v>15000</v>
          </cell>
          <cell r="G678">
            <v>0</v>
          </cell>
          <cell r="H678">
            <v>0</v>
          </cell>
          <cell r="J678">
            <v>0</v>
          </cell>
        </row>
        <row r="679">
          <cell r="C679">
            <v>0</v>
          </cell>
          <cell r="D679">
            <v>0</v>
          </cell>
          <cell r="G679">
            <v>0</v>
          </cell>
          <cell r="H679">
            <v>0</v>
          </cell>
          <cell r="J679">
            <v>0</v>
          </cell>
        </row>
        <row r="680">
          <cell r="C680">
            <v>0</v>
          </cell>
          <cell r="D680">
            <v>0</v>
          </cell>
          <cell r="G680">
            <v>0</v>
          </cell>
          <cell r="H680">
            <v>0</v>
          </cell>
          <cell r="J680">
            <v>0</v>
          </cell>
        </row>
        <row r="681">
          <cell r="C681">
            <v>0</v>
          </cell>
          <cell r="D681">
            <v>0</v>
          </cell>
          <cell r="G681">
            <v>0</v>
          </cell>
          <cell r="H681">
            <v>0</v>
          </cell>
          <cell r="J681">
            <v>0</v>
          </cell>
        </row>
        <row r="682">
          <cell r="C682">
            <v>300000</v>
          </cell>
          <cell r="D682">
            <v>0</v>
          </cell>
          <cell r="G682">
            <v>0</v>
          </cell>
          <cell r="H682">
            <v>206398.382</v>
          </cell>
          <cell r="J682">
            <v>93599.99999999997</v>
          </cell>
        </row>
        <row r="683">
          <cell r="C683">
            <v>0</v>
          </cell>
          <cell r="D683">
            <v>0</v>
          </cell>
          <cell r="G683">
            <v>0</v>
          </cell>
          <cell r="H683">
            <v>0</v>
          </cell>
          <cell r="J683">
            <v>0</v>
          </cell>
        </row>
        <row r="684">
          <cell r="C684">
            <v>300000</v>
          </cell>
          <cell r="D684">
            <v>0</v>
          </cell>
          <cell r="G684">
            <v>0</v>
          </cell>
          <cell r="H684">
            <v>104019.819</v>
          </cell>
          <cell r="J684">
            <v>193642.53399999999</v>
          </cell>
        </row>
        <row r="685">
          <cell r="C685">
            <v>3005198.4</v>
          </cell>
          <cell r="D685">
            <v>-1000000</v>
          </cell>
          <cell r="G685">
            <v>0</v>
          </cell>
          <cell r="H685">
            <v>998022.923</v>
          </cell>
          <cell r="J685">
            <v>1007175.477</v>
          </cell>
        </row>
        <row r="686">
          <cell r="C686">
            <v>150000</v>
          </cell>
          <cell r="D686">
            <v>761496.608</v>
          </cell>
          <cell r="G686">
            <v>0</v>
          </cell>
          <cell r="H686">
            <v>637428.524</v>
          </cell>
          <cell r="J686">
            <v>268392.718</v>
          </cell>
        </row>
        <row r="687">
          <cell r="C687">
            <v>0</v>
          </cell>
          <cell r="D687">
            <v>0</v>
          </cell>
          <cell r="G687">
            <v>0</v>
          </cell>
          <cell r="H687">
            <v>0</v>
          </cell>
          <cell r="J687">
            <v>0</v>
          </cell>
        </row>
        <row r="688">
          <cell r="C688">
            <v>0</v>
          </cell>
          <cell r="D688">
            <v>0</v>
          </cell>
          <cell r="G688">
            <v>0</v>
          </cell>
          <cell r="H688">
            <v>0</v>
          </cell>
          <cell r="J688">
            <v>0</v>
          </cell>
        </row>
        <row r="689">
          <cell r="C689">
            <v>0</v>
          </cell>
          <cell r="D689">
            <v>0</v>
          </cell>
          <cell r="G689">
            <v>0</v>
          </cell>
          <cell r="H689">
            <v>0</v>
          </cell>
          <cell r="J689">
            <v>0</v>
          </cell>
        </row>
        <row r="690">
          <cell r="C690">
            <v>901559.36</v>
          </cell>
          <cell r="D690">
            <v>-122962.03600000001</v>
          </cell>
          <cell r="G690">
            <v>0</v>
          </cell>
          <cell r="H690">
            <v>179728.175</v>
          </cell>
          <cell r="J690">
            <v>462064.72599999997</v>
          </cell>
        </row>
        <row r="691">
          <cell r="C691">
            <v>0</v>
          </cell>
          <cell r="D691">
            <v>0</v>
          </cell>
          <cell r="G691">
            <v>0</v>
          </cell>
          <cell r="H691">
            <v>0</v>
          </cell>
          <cell r="J691">
            <v>0</v>
          </cell>
        </row>
        <row r="692">
          <cell r="C692">
            <v>0</v>
          </cell>
          <cell r="D692">
            <v>0</v>
          </cell>
          <cell r="G692">
            <v>0</v>
          </cell>
          <cell r="H692">
            <v>0</v>
          </cell>
          <cell r="J692">
            <v>0</v>
          </cell>
        </row>
        <row r="693">
          <cell r="C693">
            <v>0</v>
          </cell>
          <cell r="D693">
            <v>0</v>
          </cell>
          <cell r="G693">
            <v>0</v>
          </cell>
          <cell r="H693">
            <v>0</v>
          </cell>
          <cell r="J693">
            <v>0</v>
          </cell>
        </row>
        <row r="694">
          <cell r="C694">
            <v>305000</v>
          </cell>
          <cell r="D694">
            <v>10805.564</v>
          </cell>
          <cell r="G694">
            <v>0</v>
          </cell>
          <cell r="H694">
            <v>92725.942</v>
          </cell>
          <cell r="J694">
            <v>139764.45799999998</v>
          </cell>
        </row>
        <row r="695">
          <cell r="C695">
            <v>596559.36</v>
          </cell>
          <cell r="D695">
            <v>-133767.6</v>
          </cell>
          <cell r="G695">
            <v>0</v>
          </cell>
          <cell r="H695">
            <v>87002.233</v>
          </cell>
          <cell r="J695">
            <v>322300.268</v>
          </cell>
        </row>
        <row r="696">
          <cell r="C696">
            <v>0</v>
          </cell>
          <cell r="D696">
            <v>0</v>
          </cell>
          <cell r="G696">
            <v>0</v>
          </cell>
          <cell r="H696">
            <v>0</v>
          </cell>
          <cell r="J696">
            <v>0</v>
          </cell>
        </row>
        <row r="697">
          <cell r="C697">
            <v>0</v>
          </cell>
          <cell r="D697">
            <v>0</v>
          </cell>
          <cell r="G697">
            <v>0</v>
          </cell>
          <cell r="H697">
            <v>0</v>
          </cell>
          <cell r="J697">
            <v>0</v>
          </cell>
        </row>
        <row r="698">
          <cell r="C698">
            <v>645000</v>
          </cell>
          <cell r="D698">
            <v>-19770</v>
          </cell>
          <cell r="G698">
            <v>0</v>
          </cell>
          <cell r="H698">
            <v>607630</v>
          </cell>
          <cell r="J698">
            <v>17600</v>
          </cell>
        </row>
        <row r="699">
          <cell r="C699">
            <v>0</v>
          </cell>
          <cell r="D699">
            <v>0</v>
          </cell>
          <cell r="G699">
            <v>0</v>
          </cell>
          <cell r="H699">
            <v>0</v>
          </cell>
          <cell r="J699">
            <v>0</v>
          </cell>
        </row>
        <row r="700">
          <cell r="C700">
            <v>600000</v>
          </cell>
          <cell r="D700">
            <v>0</v>
          </cell>
          <cell r="G700">
            <v>0</v>
          </cell>
          <cell r="H700">
            <v>600000</v>
          </cell>
          <cell r="J700">
            <v>0</v>
          </cell>
        </row>
        <row r="701">
          <cell r="C701">
            <v>45000</v>
          </cell>
          <cell r="D701">
            <v>-19770</v>
          </cell>
          <cell r="G701">
            <v>0</v>
          </cell>
          <cell r="H701">
            <v>7630</v>
          </cell>
          <cell r="J701">
            <v>17600</v>
          </cell>
        </row>
        <row r="702">
          <cell r="C702">
            <v>20438801.04</v>
          </cell>
          <cell r="D702">
            <v>-2137520.961</v>
          </cell>
          <cell r="G702">
            <v>0</v>
          </cell>
          <cell r="H702">
            <v>7544809.638</v>
          </cell>
          <cell r="J702">
            <v>10617247.273</v>
          </cell>
        </row>
        <row r="703">
          <cell r="C703">
            <v>782400</v>
          </cell>
          <cell r="D703">
            <v>0</v>
          </cell>
          <cell r="G703">
            <v>0</v>
          </cell>
          <cell r="H703">
            <v>362328.821</v>
          </cell>
          <cell r="J703">
            <v>386471.179</v>
          </cell>
        </row>
        <row r="704">
          <cell r="C704">
            <v>6572238.24</v>
          </cell>
          <cell r="D704">
            <v>0</v>
          </cell>
          <cell r="G704">
            <v>0</v>
          </cell>
          <cell r="H704">
            <v>1744948.149</v>
          </cell>
          <cell r="J704">
            <v>4826650.091</v>
          </cell>
        </row>
        <row r="705">
          <cell r="C705">
            <v>50000</v>
          </cell>
          <cell r="D705">
            <v>0</v>
          </cell>
          <cell r="G705">
            <v>0</v>
          </cell>
          <cell r="H705">
            <v>12242.64</v>
          </cell>
          <cell r="J705">
            <v>37242.64</v>
          </cell>
        </row>
        <row r="706">
          <cell r="C706">
            <v>2000000</v>
          </cell>
          <cell r="D706">
            <v>-1010000</v>
          </cell>
          <cell r="G706">
            <v>0</v>
          </cell>
          <cell r="H706">
            <v>8203.072</v>
          </cell>
          <cell r="J706">
            <v>980011.6279999999</v>
          </cell>
        </row>
        <row r="707">
          <cell r="C707">
            <v>4250000</v>
          </cell>
          <cell r="D707">
            <v>400000</v>
          </cell>
          <cell r="G707">
            <v>0</v>
          </cell>
          <cell r="H707">
            <v>3424273.888</v>
          </cell>
          <cell r="J707">
            <v>1157822.6360000004</v>
          </cell>
        </row>
        <row r="708">
          <cell r="C708">
            <v>2000000</v>
          </cell>
          <cell r="D708">
            <v>-494064.961</v>
          </cell>
          <cell r="G708">
            <v>0</v>
          </cell>
          <cell r="H708">
            <v>703570.482</v>
          </cell>
          <cell r="J708">
            <v>800198.421</v>
          </cell>
        </row>
        <row r="709">
          <cell r="C709">
            <v>500000</v>
          </cell>
          <cell r="D709">
            <v>-350000</v>
          </cell>
          <cell r="G709">
            <v>0</v>
          </cell>
          <cell r="H709">
            <v>84564.131</v>
          </cell>
          <cell r="J709">
            <v>63057.329</v>
          </cell>
        </row>
        <row r="710">
          <cell r="C710">
            <v>0</v>
          </cell>
          <cell r="D710">
            <v>0</v>
          </cell>
          <cell r="G710">
            <v>0</v>
          </cell>
          <cell r="H710">
            <v>0</v>
          </cell>
          <cell r="J710">
            <v>0</v>
          </cell>
        </row>
        <row r="711">
          <cell r="C711">
            <v>500000</v>
          </cell>
          <cell r="D711">
            <v>-500000</v>
          </cell>
          <cell r="G711">
            <v>0</v>
          </cell>
          <cell r="H711">
            <v>0</v>
          </cell>
          <cell r="J711">
            <v>0</v>
          </cell>
        </row>
        <row r="712">
          <cell r="C712">
            <v>0</v>
          </cell>
          <cell r="D712">
            <v>0</v>
          </cell>
          <cell r="G712">
            <v>0</v>
          </cell>
          <cell r="H712">
            <v>0</v>
          </cell>
          <cell r="J712">
            <v>0</v>
          </cell>
        </row>
        <row r="713">
          <cell r="C713">
            <v>700000</v>
          </cell>
          <cell r="D713">
            <v>-300000</v>
          </cell>
          <cell r="G713">
            <v>0</v>
          </cell>
          <cell r="H713">
            <v>189608.819</v>
          </cell>
          <cell r="J713">
            <v>184405.53300000002</v>
          </cell>
        </row>
        <row r="714">
          <cell r="C714">
            <v>1855116.8</v>
          </cell>
          <cell r="D714">
            <v>0</v>
          </cell>
          <cell r="G714">
            <v>0</v>
          </cell>
          <cell r="H714">
            <v>429150</v>
          </cell>
          <cell r="J714">
            <v>1425966.8</v>
          </cell>
        </row>
        <row r="715">
          <cell r="C715">
            <v>239000</v>
          </cell>
          <cell r="D715">
            <v>-50000</v>
          </cell>
          <cell r="G715">
            <v>0</v>
          </cell>
          <cell r="H715">
            <v>134575.476</v>
          </cell>
          <cell r="J715">
            <v>53893.027</v>
          </cell>
        </row>
        <row r="716">
          <cell r="C716">
            <v>0</v>
          </cell>
          <cell r="D716">
            <v>0</v>
          </cell>
          <cell r="G716">
            <v>0</v>
          </cell>
          <cell r="H716">
            <v>0</v>
          </cell>
          <cell r="J716">
            <v>0</v>
          </cell>
        </row>
        <row r="717">
          <cell r="C717">
            <v>0</v>
          </cell>
          <cell r="D717">
            <v>0</v>
          </cell>
          <cell r="G717">
            <v>0</v>
          </cell>
          <cell r="H717">
            <v>0</v>
          </cell>
          <cell r="J717">
            <v>0</v>
          </cell>
        </row>
        <row r="718">
          <cell r="C718">
            <v>0</v>
          </cell>
          <cell r="D718">
            <v>0</v>
          </cell>
          <cell r="G718">
            <v>0</v>
          </cell>
          <cell r="H718">
            <v>0</v>
          </cell>
          <cell r="J718">
            <v>0</v>
          </cell>
        </row>
        <row r="719">
          <cell r="C719">
            <v>273840</v>
          </cell>
          <cell r="D719">
            <v>0</v>
          </cell>
          <cell r="G719">
            <v>0</v>
          </cell>
          <cell r="H719">
            <v>170340</v>
          </cell>
          <cell r="J719">
            <v>103500</v>
          </cell>
        </row>
        <row r="720">
          <cell r="C720">
            <v>632750</v>
          </cell>
          <cell r="D720">
            <v>250000</v>
          </cell>
          <cell r="G720">
            <v>0</v>
          </cell>
          <cell r="H720">
            <v>281004.16</v>
          </cell>
          <cell r="J720">
            <v>598027.9890000001</v>
          </cell>
        </row>
        <row r="721">
          <cell r="C721">
            <v>83456</v>
          </cell>
          <cell r="D721">
            <v>-83456</v>
          </cell>
          <cell r="G721">
            <v>0</v>
          </cell>
          <cell r="H721">
            <v>0</v>
          </cell>
          <cell r="J721">
            <v>0</v>
          </cell>
        </row>
        <row r="722">
          <cell r="C722">
            <v>0</v>
          </cell>
          <cell r="D722">
            <v>0</v>
          </cell>
          <cell r="G722">
            <v>0</v>
          </cell>
          <cell r="H722">
            <v>0</v>
          </cell>
          <cell r="J722">
            <v>0</v>
          </cell>
        </row>
        <row r="723">
          <cell r="C723">
            <v>0</v>
          </cell>
          <cell r="D723">
            <v>0</v>
          </cell>
          <cell r="G723">
            <v>0</v>
          </cell>
          <cell r="H723">
            <v>0</v>
          </cell>
          <cell r="J723">
            <v>0</v>
          </cell>
        </row>
        <row r="724">
          <cell r="C724">
            <v>0</v>
          </cell>
          <cell r="D724">
            <v>0</v>
          </cell>
          <cell r="G724">
            <v>0</v>
          </cell>
          <cell r="H724">
            <v>0</v>
          </cell>
          <cell r="J724">
            <v>0</v>
          </cell>
        </row>
        <row r="725">
          <cell r="C725">
            <v>2522373.3880000003</v>
          </cell>
          <cell r="D725">
            <v>-652920</v>
          </cell>
          <cell r="G725">
            <v>0</v>
          </cell>
          <cell r="H725">
            <v>491342.898</v>
          </cell>
          <cell r="J725">
            <v>1343511.686</v>
          </cell>
        </row>
        <row r="726">
          <cell r="C726">
            <v>2092373.388</v>
          </cell>
          <cell r="D726">
            <v>-650000</v>
          </cell>
          <cell r="G726">
            <v>0</v>
          </cell>
          <cell r="H726">
            <v>255164.506</v>
          </cell>
          <cell r="J726">
            <v>1157670.771</v>
          </cell>
        </row>
        <row r="727">
          <cell r="C727">
            <v>0</v>
          </cell>
          <cell r="D727">
            <v>0</v>
          </cell>
          <cell r="G727">
            <v>0</v>
          </cell>
          <cell r="H727">
            <v>0</v>
          </cell>
          <cell r="J727">
            <v>0</v>
          </cell>
        </row>
        <row r="728">
          <cell r="C728">
            <v>240000</v>
          </cell>
          <cell r="D728">
            <v>-30000</v>
          </cell>
          <cell r="G728">
            <v>0</v>
          </cell>
          <cell r="H728">
            <v>127013.012</v>
          </cell>
          <cell r="J728">
            <v>82880.49699999999</v>
          </cell>
        </row>
        <row r="729">
          <cell r="C729">
            <v>90000</v>
          </cell>
          <cell r="D729">
            <v>-20000</v>
          </cell>
          <cell r="G729">
            <v>0</v>
          </cell>
          <cell r="H729">
            <v>17241.38</v>
          </cell>
          <cell r="J729">
            <v>47889.418000000005</v>
          </cell>
        </row>
        <row r="730">
          <cell r="C730">
            <v>100000</v>
          </cell>
          <cell r="D730">
            <v>47080</v>
          </cell>
          <cell r="G730">
            <v>0</v>
          </cell>
          <cell r="H730">
            <v>91924</v>
          </cell>
          <cell r="J730">
            <v>55071</v>
          </cell>
        </row>
        <row r="731">
          <cell r="C731">
            <v>0</v>
          </cell>
          <cell r="D731">
            <v>0</v>
          </cell>
          <cell r="G731">
            <v>0</v>
          </cell>
          <cell r="H731">
            <v>0</v>
          </cell>
          <cell r="J731">
            <v>0</v>
          </cell>
        </row>
        <row r="732">
          <cell r="C732">
            <v>1121373370.8524</v>
          </cell>
          <cell r="D732">
            <v>-64565448.39800001</v>
          </cell>
          <cell r="G732">
            <v>0</v>
          </cell>
          <cell r="H732">
            <v>553976450.17</v>
          </cell>
          <cell r="J732">
            <v>466517797.601</v>
          </cell>
        </row>
        <row r="733">
          <cell r="C733">
            <v>789407940.9990001</v>
          </cell>
          <cell r="D733">
            <v>-84544434.636</v>
          </cell>
          <cell r="G733">
            <v>0</v>
          </cell>
          <cell r="H733">
            <v>482143994.56299996</v>
          </cell>
          <cell r="J733">
            <v>222719511.8</v>
          </cell>
        </row>
        <row r="734">
          <cell r="C734">
            <v>600000</v>
          </cell>
          <cell r="D734">
            <v>0</v>
          </cell>
          <cell r="G734">
            <v>0</v>
          </cell>
          <cell r="H734">
            <v>600000</v>
          </cell>
          <cell r="J734">
            <v>0</v>
          </cell>
        </row>
        <row r="735">
          <cell r="C735">
            <v>4650000</v>
          </cell>
          <cell r="D735">
            <v>-1850000</v>
          </cell>
          <cell r="G735">
            <v>0</v>
          </cell>
          <cell r="H735">
            <v>1830000</v>
          </cell>
          <cell r="J735">
            <v>970000</v>
          </cell>
        </row>
        <row r="736">
          <cell r="C736">
            <v>0</v>
          </cell>
          <cell r="D736">
            <v>0</v>
          </cell>
          <cell r="G736">
            <v>0</v>
          </cell>
          <cell r="H736">
            <v>0</v>
          </cell>
          <cell r="J736">
            <v>0</v>
          </cell>
        </row>
        <row r="737">
          <cell r="C737">
            <v>401512951.322</v>
          </cell>
          <cell r="D737">
            <v>-8544513.562</v>
          </cell>
          <cell r="G737">
            <v>0</v>
          </cell>
          <cell r="H737">
            <v>330502318.237</v>
          </cell>
          <cell r="J737">
            <v>62466119.523</v>
          </cell>
        </row>
        <row r="738">
          <cell r="C738">
            <v>11051643.925</v>
          </cell>
          <cell r="D738">
            <v>0</v>
          </cell>
          <cell r="G738">
            <v>0</v>
          </cell>
          <cell r="H738">
            <v>7611779.657</v>
          </cell>
          <cell r="J738">
            <v>3439864.268000001</v>
          </cell>
        </row>
        <row r="739">
          <cell r="C739">
            <v>70000</v>
          </cell>
          <cell r="D739">
            <v>-70000</v>
          </cell>
          <cell r="G739">
            <v>0</v>
          </cell>
          <cell r="H739">
            <v>0</v>
          </cell>
          <cell r="J739">
            <v>0</v>
          </cell>
        </row>
        <row r="740">
          <cell r="C740">
            <v>228422806.892</v>
          </cell>
          <cell r="D740">
            <v>-22346479.597</v>
          </cell>
          <cell r="G740">
            <v>0</v>
          </cell>
          <cell r="H740">
            <v>71627415.402</v>
          </cell>
          <cell r="J740">
            <v>134448911.893</v>
          </cell>
        </row>
        <row r="741">
          <cell r="C741">
            <v>18078000</v>
          </cell>
          <cell r="D741">
            <v>0</v>
          </cell>
          <cell r="G741">
            <v>0</v>
          </cell>
          <cell r="H741">
            <v>18078000</v>
          </cell>
          <cell r="J741">
            <v>0</v>
          </cell>
        </row>
        <row r="742">
          <cell r="C742">
            <v>8094413.909</v>
          </cell>
          <cell r="D742">
            <v>-3944413.909</v>
          </cell>
          <cell r="G742">
            <v>0</v>
          </cell>
          <cell r="H742">
            <v>0</v>
          </cell>
          <cell r="J742">
            <v>4150000</v>
          </cell>
        </row>
        <row r="743">
          <cell r="C743">
            <v>3000000</v>
          </cell>
          <cell r="D743">
            <v>-1000000</v>
          </cell>
          <cell r="G743">
            <v>0</v>
          </cell>
          <cell r="H743">
            <v>2000000</v>
          </cell>
          <cell r="J743">
            <v>0</v>
          </cell>
        </row>
        <row r="744">
          <cell r="C744">
            <v>48867987.402</v>
          </cell>
          <cell r="D744">
            <v>-36799560.817</v>
          </cell>
          <cell r="G744">
            <v>0</v>
          </cell>
          <cell r="H744">
            <v>8031928.832</v>
          </cell>
          <cell r="J744">
            <v>4036497.7530000005</v>
          </cell>
        </row>
        <row r="745">
          <cell r="C745">
            <v>21983012.189</v>
          </cell>
          <cell r="D745">
            <v>-2397006.259</v>
          </cell>
          <cell r="G745">
            <v>0</v>
          </cell>
          <cell r="H745">
            <v>17546909.279</v>
          </cell>
          <cell r="J745">
            <v>2039096.6510000005</v>
          </cell>
        </row>
        <row r="746">
          <cell r="C746">
            <v>600000</v>
          </cell>
          <cell r="D746">
            <v>0</v>
          </cell>
          <cell r="G746">
            <v>0</v>
          </cell>
          <cell r="H746">
            <v>600000</v>
          </cell>
          <cell r="J746">
            <v>0</v>
          </cell>
        </row>
        <row r="747">
          <cell r="C747">
            <v>23919333.36</v>
          </cell>
          <cell r="D747">
            <v>-3713460.492</v>
          </cell>
          <cell r="G747">
            <v>0</v>
          </cell>
          <cell r="H747">
            <v>19285872.868</v>
          </cell>
          <cell r="J747">
            <v>920000</v>
          </cell>
        </row>
        <row r="748">
          <cell r="C748">
            <v>300000</v>
          </cell>
          <cell r="D748">
            <v>-50000</v>
          </cell>
          <cell r="G748">
            <v>0</v>
          </cell>
          <cell r="H748">
            <v>250000</v>
          </cell>
          <cell r="J748">
            <v>0</v>
          </cell>
        </row>
        <row r="749">
          <cell r="C749">
            <v>1200000</v>
          </cell>
          <cell r="D749">
            <v>-300000</v>
          </cell>
          <cell r="G749">
            <v>0</v>
          </cell>
          <cell r="H749">
            <v>900000</v>
          </cell>
          <cell r="J749">
            <v>0</v>
          </cell>
        </row>
        <row r="750">
          <cell r="C750">
            <v>10857792</v>
          </cell>
          <cell r="D750">
            <v>-1350000</v>
          </cell>
          <cell r="G750">
            <v>0</v>
          </cell>
          <cell r="H750">
            <v>575000</v>
          </cell>
          <cell r="J750">
            <v>8932792</v>
          </cell>
        </row>
        <row r="751">
          <cell r="C751">
            <v>4700000</v>
          </cell>
          <cell r="D751">
            <v>-1300000</v>
          </cell>
          <cell r="G751">
            <v>0</v>
          </cell>
          <cell r="H751">
            <v>2453110.288</v>
          </cell>
          <cell r="J751">
            <v>946889.7119999998</v>
          </cell>
        </row>
        <row r="752">
          <cell r="C752">
            <v>1500000</v>
          </cell>
          <cell r="D752">
            <v>-879000</v>
          </cell>
          <cell r="G752">
            <v>0</v>
          </cell>
          <cell r="H752">
            <v>251660</v>
          </cell>
          <cell r="J752">
            <v>369340</v>
          </cell>
        </row>
        <row r="753">
          <cell r="C753">
            <v>331965429.8534</v>
          </cell>
          <cell r="D753">
            <v>19978986.237999998</v>
          </cell>
          <cell r="G753">
            <v>0</v>
          </cell>
          <cell r="H753">
            <v>71832455.607</v>
          </cell>
          <cell r="J753">
            <v>243798285.801</v>
          </cell>
        </row>
        <row r="754">
          <cell r="C754">
            <v>10731854.056</v>
          </cell>
          <cell r="D754">
            <v>0</v>
          </cell>
          <cell r="G754">
            <v>0</v>
          </cell>
          <cell r="H754">
            <v>8000000</v>
          </cell>
          <cell r="J754">
            <v>2731854.056</v>
          </cell>
        </row>
        <row r="755">
          <cell r="C755">
            <v>10731854.056</v>
          </cell>
          <cell r="D755">
            <v>0</v>
          </cell>
          <cell r="G755">
            <v>0</v>
          </cell>
          <cell r="H755">
            <v>8000000</v>
          </cell>
          <cell r="J755">
            <v>2731854.056</v>
          </cell>
        </row>
        <row r="756">
          <cell r="C756">
            <v>0</v>
          </cell>
          <cell r="D756">
            <v>0</v>
          </cell>
          <cell r="G756">
            <v>0</v>
          </cell>
          <cell r="H756">
            <v>0</v>
          </cell>
          <cell r="J756">
            <v>0</v>
          </cell>
        </row>
        <row r="757">
          <cell r="C757">
            <v>30370497.273</v>
          </cell>
          <cell r="D757">
            <v>0</v>
          </cell>
          <cell r="G757">
            <v>0</v>
          </cell>
          <cell r="H757">
            <v>30370497.273</v>
          </cell>
          <cell r="J757">
            <v>0</v>
          </cell>
        </row>
        <row r="758">
          <cell r="C758">
            <v>0</v>
          </cell>
          <cell r="D758">
            <v>0</v>
          </cell>
          <cell r="G758">
            <v>0</v>
          </cell>
          <cell r="H758">
            <v>0</v>
          </cell>
          <cell r="J758">
            <v>0</v>
          </cell>
        </row>
        <row r="759">
          <cell r="C759">
            <v>8714000</v>
          </cell>
          <cell r="D759">
            <v>-5714000</v>
          </cell>
          <cell r="G759">
            <v>0</v>
          </cell>
          <cell r="H759">
            <v>3000000</v>
          </cell>
          <cell r="J759">
            <v>0</v>
          </cell>
        </row>
        <row r="760">
          <cell r="C760">
            <v>0</v>
          </cell>
          <cell r="D760">
            <v>0</v>
          </cell>
          <cell r="G760">
            <v>0</v>
          </cell>
          <cell r="H760">
            <v>0</v>
          </cell>
          <cell r="J760">
            <v>0</v>
          </cell>
        </row>
        <row r="761">
          <cell r="C761">
            <v>0</v>
          </cell>
          <cell r="D761">
            <v>0</v>
          </cell>
          <cell r="G761">
            <v>0</v>
          </cell>
          <cell r="H761">
            <v>0</v>
          </cell>
          <cell r="J761">
            <v>0</v>
          </cell>
        </row>
        <row r="762">
          <cell r="C762">
            <v>102274307.101</v>
          </cell>
          <cell r="D762">
            <v>-4175000</v>
          </cell>
          <cell r="G762">
            <v>0</v>
          </cell>
          <cell r="H762">
            <v>15267458.334</v>
          </cell>
          <cell r="J762">
            <v>82831848.76699999</v>
          </cell>
        </row>
        <row r="763">
          <cell r="C763">
            <v>0</v>
          </cell>
          <cell r="D763">
            <v>4500000</v>
          </cell>
          <cell r="G763">
            <v>0</v>
          </cell>
          <cell r="H763">
            <v>4500000</v>
          </cell>
          <cell r="J763">
            <v>0</v>
          </cell>
        </row>
        <row r="764">
          <cell r="C764">
            <v>0</v>
          </cell>
          <cell r="D764">
            <v>0</v>
          </cell>
          <cell r="G764">
            <v>0</v>
          </cell>
          <cell r="H764">
            <v>0</v>
          </cell>
          <cell r="J764">
            <v>0</v>
          </cell>
        </row>
        <row r="765">
          <cell r="C765">
            <v>14000000</v>
          </cell>
          <cell r="D765">
            <v>-14000000</v>
          </cell>
          <cell r="G765">
            <v>0</v>
          </cell>
          <cell r="H765">
            <v>0</v>
          </cell>
          <cell r="J765">
            <v>0</v>
          </cell>
        </row>
        <row r="766">
          <cell r="C766">
            <v>162874771.4234</v>
          </cell>
          <cell r="D766">
            <v>0</v>
          </cell>
          <cell r="G766">
            <v>0</v>
          </cell>
          <cell r="H766">
            <v>9132000</v>
          </cell>
          <cell r="J766">
            <v>153742771.423</v>
          </cell>
        </row>
        <row r="767">
          <cell r="C767">
            <v>6857027.877</v>
          </cell>
          <cell r="D767">
            <v>0</v>
          </cell>
          <cell r="G767">
            <v>0</v>
          </cell>
          <cell r="H767">
            <v>1402000</v>
          </cell>
          <cell r="J767">
            <v>5455027.877</v>
          </cell>
        </row>
        <row r="768">
          <cell r="C768">
            <v>3746119.743</v>
          </cell>
          <cell r="D768">
            <v>0</v>
          </cell>
          <cell r="G768">
            <v>0</v>
          </cell>
          <cell r="H768">
            <v>0</v>
          </cell>
          <cell r="J768">
            <v>3746119.743</v>
          </cell>
        </row>
        <row r="769">
          <cell r="C769">
            <v>5993791.588</v>
          </cell>
          <cell r="D769">
            <v>0</v>
          </cell>
          <cell r="G769">
            <v>0</v>
          </cell>
          <cell r="H769">
            <v>0</v>
          </cell>
          <cell r="J769">
            <v>5993791.588</v>
          </cell>
        </row>
        <row r="770">
          <cell r="C770">
            <v>15668553.011</v>
          </cell>
          <cell r="D770">
            <v>0</v>
          </cell>
          <cell r="G770">
            <v>0</v>
          </cell>
          <cell r="H770">
            <v>0</v>
          </cell>
          <cell r="J770">
            <v>15668553.011</v>
          </cell>
        </row>
        <row r="771">
          <cell r="C771">
            <v>8078588.663</v>
          </cell>
          <cell r="D771">
            <v>0</v>
          </cell>
          <cell r="G771">
            <v>0</v>
          </cell>
          <cell r="H771">
            <v>1679000</v>
          </cell>
          <cell r="J771">
            <v>6399588.663</v>
          </cell>
        </row>
        <row r="772">
          <cell r="C772">
            <v>5521454.751</v>
          </cell>
          <cell r="D772">
            <v>0</v>
          </cell>
          <cell r="G772">
            <v>0</v>
          </cell>
          <cell r="H772">
            <v>987000</v>
          </cell>
          <cell r="J772">
            <v>4534454.751</v>
          </cell>
        </row>
        <row r="773">
          <cell r="C773">
            <v>10228535.645</v>
          </cell>
          <cell r="D773">
            <v>0</v>
          </cell>
          <cell r="G773">
            <v>0</v>
          </cell>
          <cell r="H773">
            <v>223000</v>
          </cell>
          <cell r="J773">
            <v>10005535.645</v>
          </cell>
        </row>
        <row r="774">
          <cell r="C774">
            <v>13404593.688</v>
          </cell>
          <cell r="D774">
            <v>0</v>
          </cell>
          <cell r="G774">
            <v>0</v>
          </cell>
          <cell r="H774">
            <v>0</v>
          </cell>
          <cell r="J774">
            <v>13404593.688</v>
          </cell>
        </row>
        <row r="775">
          <cell r="C775">
            <v>5830916.817</v>
          </cell>
          <cell r="D775">
            <v>0</v>
          </cell>
          <cell r="G775">
            <v>0</v>
          </cell>
          <cell r="H775">
            <v>545000</v>
          </cell>
          <cell r="J775">
            <v>5285916.817</v>
          </cell>
        </row>
        <row r="776">
          <cell r="C776">
            <v>14056092.774</v>
          </cell>
          <cell r="D776">
            <v>0</v>
          </cell>
          <cell r="G776">
            <v>0</v>
          </cell>
          <cell r="H776">
            <v>0</v>
          </cell>
          <cell r="J776">
            <v>14056092.774</v>
          </cell>
        </row>
        <row r="777">
          <cell r="C777">
            <v>13013694.236</v>
          </cell>
          <cell r="D777">
            <v>0</v>
          </cell>
          <cell r="G777">
            <v>0</v>
          </cell>
          <cell r="H777">
            <v>322000</v>
          </cell>
          <cell r="J777">
            <v>12691694.236</v>
          </cell>
        </row>
        <row r="778">
          <cell r="C778">
            <v>4348756.397</v>
          </cell>
          <cell r="D778">
            <v>0</v>
          </cell>
          <cell r="G778">
            <v>0</v>
          </cell>
          <cell r="H778">
            <v>860000</v>
          </cell>
          <cell r="J778">
            <v>3488756.397</v>
          </cell>
        </row>
        <row r="779">
          <cell r="C779">
            <v>4316181.443</v>
          </cell>
          <cell r="D779">
            <v>0</v>
          </cell>
          <cell r="G779">
            <v>0</v>
          </cell>
          <cell r="H779">
            <v>1829000</v>
          </cell>
          <cell r="J779">
            <v>2487181.443</v>
          </cell>
        </row>
        <row r="780">
          <cell r="C780">
            <v>2605996.3434</v>
          </cell>
          <cell r="D780">
            <v>0</v>
          </cell>
          <cell r="G780">
            <v>0</v>
          </cell>
          <cell r="H780">
            <v>966000</v>
          </cell>
          <cell r="J780">
            <v>1639996.3429999999</v>
          </cell>
        </row>
        <row r="781">
          <cell r="C781">
            <v>3420370.2</v>
          </cell>
          <cell r="D781">
            <v>0</v>
          </cell>
          <cell r="G781">
            <v>0</v>
          </cell>
          <cell r="H781">
            <v>0</v>
          </cell>
          <cell r="J781">
            <v>3420370.2</v>
          </cell>
        </row>
        <row r="782">
          <cell r="C782">
            <v>7687689.211</v>
          </cell>
          <cell r="D782">
            <v>0</v>
          </cell>
          <cell r="G782">
            <v>0</v>
          </cell>
          <cell r="H782">
            <v>0</v>
          </cell>
          <cell r="J782">
            <v>7687689.211</v>
          </cell>
        </row>
        <row r="783">
          <cell r="C783">
            <v>1254135.74</v>
          </cell>
          <cell r="D783">
            <v>0</v>
          </cell>
          <cell r="G783">
            <v>0</v>
          </cell>
          <cell r="H783">
            <v>319000</v>
          </cell>
          <cell r="J783">
            <v>935135.74</v>
          </cell>
        </row>
        <row r="784">
          <cell r="C784">
            <v>11319796.614</v>
          </cell>
          <cell r="D784">
            <v>0</v>
          </cell>
          <cell r="G784">
            <v>0</v>
          </cell>
          <cell r="H784">
            <v>0</v>
          </cell>
          <cell r="J784">
            <v>11319796.614</v>
          </cell>
        </row>
        <row r="785">
          <cell r="C785">
            <v>17378738.111</v>
          </cell>
          <cell r="D785">
            <v>0</v>
          </cell>
          <cell r="G785">
            <v>0</v>
          </cell>
          <cell r="H785">
            <v>0</v>
          </cell>
          <cell r="J785">
            <v>17378738.111</v>
          </cell>
        </row>
        <row r="786">
          <cell r="C786">
            <v>8143738.571</v>
          </cell>
          <cell r="D786">
            <v>0</v>
          </cell>
          <cell r="G786">
            <v>0</v>
          </cell>
          <cell r="H786">
            <v>0</v>
          </cell>
          <cell r="J786">
            <v>8143738.571</v>
          </cell>
        </row>
        <row r="787">
          <cell r="C787">
            <v>0</v>
          </cell>
          <cell r="D787">
            <v>0</v>
          </cell>
          <cell r="G787">
            <v>0</v>
          </cell>
          <cell r="H787">
            <v>0</v>
          </cell>
          <cell r="J787">
            <v>0</v>
          </cell>
        </row>
        <row r="788">
          <cell r="C788">
            <v>0</v>
          </cell>
          <cell r="D788">
            <v>0</v>
          </cell>
          <cell r="G788">
            <v>0</v>
          </cell>
          <cell r="H788">
            <v>0</v>
          </cell>
          <cell r="J788">
            <v>0</v>
          </cell>
        </row>
        <row r="789">
          <cell r="C789">
            <v>0</v>
          </cell>
          <cell r="D789">
            <v>0</v>
          </cell>
          <cell r="G789">
            <v>0</v>
          </cell>
          <cell r="H789">
            <v>0</v>
          </cell>
          <cell r="J789">
            <v>0</v>
          </cell>
        </row>
        <row r="790">
          <cell r="C790">
            <v>0</v>
          </cell>
          <cell r="D790">
            <v>0</v>
          </cell>
          <cell r="G790">
            <v>0</v>
          </cell>
          <cell r="H790">
            <v>0</v>
          </cell>
          <cell r="J790">
            <v>0</v>
          </cell>
        </row>
        <row r="791">
          <cell r="C791">
            <v>0</v>
          </cell>
          <cell r="D791">
            <v>0</v>
          </cell>
          <cell r="G791">
            <v>0</v>
          </cell>
          <cell r="H791">
            <v>0</v>
          </cell>
          <cell r="J791">
            <v>0</v>
          </cell>
        </row>
        <row r="792">
          <cell r="C792">
            <v>0</v>
          </cell>
          <cell r="D792">
            <v>3054311.555</v>
          </cell>
          <cell r="G792">
            <v>0</v>
          </cell>
          <cell r="H792">
            <v>62500</v>
          </cell>
          <cell r="J792">
            <v>2991811.555</v>
          </cell>
        </row>
        <row r="793">
          <cell r="C793">
            <v>0</v>
          </cell>
          <cell r="D793">
            <v>0</v>
          </cell>
          <cell r="G793">
            <v>0</v>
          </cell>
          <cell r="H793">
            <v>0</v>
          </cell>
          <cell r="J793">
            <v>0</v>
          </cell>
        </row>
        <row r="794">
          <cell r="C794">
            <v>0</v>
          </cell>
          <cell r="D794">
            <v>50000</v>
          </cell>
          <cell r="G794">
            <v>0</v>
          </cell>
          <cell r="H794">
            <v>50000</v>
          </cell>
          <cell r="J794">
            <v>0</v>
          </cell>
        </row>
        <row r="795">
          <cell r="C795">
            <v>0</v>
          </cell>
          <cell r="D795">
            <v>2656781.555</v>
          </cell>
          <cell r="G795">
            <v>0</v>
          </cell>
          <cell r="H795">
            <v>0</v>
          </cell>
          <cell r="J795">
            <v>2656781.555</v>
          </cell>
        </row>
        <row r="796">
          <cell r="C796">
            <v>0</v>
          </cell>
          <cell r="D796">
            <v>297530</v>
          </cell>
          <cell r="G796">
            <v>0</v>
          </cell>
          <cell r="H796">
            <v>0</v>
          </cell>
          <cell r="J796">
            <v>297530</v>
          </cell>
        </row>
        <row r="797">
          <cell r="C797">
            <v>0</v>
          </cell>
          <cell r="D797">
            <v>50000</v>
          </cell>
          <cell r="G797">
            <v>0</v>
          </cell>
          <cell r="H797">
            <v>12500</v>
          </cell>
          <cell r="J797">
            <v>37500</v>
          </cell>
        </row>
        <row r="798">
          <cell r="C798">
            <v>3000000</v>
          </cell>
          <cell r="D798">
            <v>36313674.683</v>
          </cell>
          <cell r="G798">
            <v>0</v>
          </cell>
          <cell r="H798">
            <v>1500000</v>
          </cell>
          <cell r="J798">
            <v>1500000</v>
          </cell>
        </row>
        <row r="799">
          <cell r="C799">
            <v>3000000</v>
          </cell>
          <cell r="D799">
            <v>0</v>
          </cell>
          <cell r="G799">
            <v>0</v>
          </cell>
          <cell r="H799">
            <v>1500000</v>
          </cell>
          <cell r="J799">
            <v>1500000</v>
          </cell>
        </row>
        <row r="800">
          <cell r="C800">
            <v>0</v>
          </cell>
          <cell r="D800">
            <v>36313674.683</v>
          </cell>
          <cell r="G800">
            <v>0</v>
          </cell>
          <cell r="H800">
            <v>0</v>
          </cell>
          <cell r="J800">
            <v>0</v>
          </cell>
        </row>
        <row r="801">
          <cell r="C801">
            <v>0</v>
          </cell>
          <cell r="D801">
            <v>0</v>
          </cell>
          <cell r="G801">
            <v>0</v>
          </cell>
          <cell r="H801">
            <v>0</v>
          </cell>
          <cell r="J801">
            <v>0</v>
          </cell>
        </row>
        <row r="802">
          <cell r="C802">
            <v>13004000</v>
          </cell>
          <cell r="D802">
            <v>3820142.4239999996</v>
          </cell>
          <cell r="G802">
            <v>13003334.665</v>
          </cell>
          <cell r="H802">
            <v>3605013.1280000005</v>
          </cell>
          <cell r="J802">
            <v>0</v>
          </cell>
        </row>
        <row r="803">
          <cell r="C803">
            <v>0</v>
          </cell>
          <cell r="D803">
            <v>0</v>
          </cell>
          <cell r="G803">
            <v>0</v>
          </cell>
          <cell r="H803">
            <v>0</v>
          </cell>
          <cell r="J803">
            <v>0</v>
          </cell>
        </row>
        <row r="804">
          <cell r="C804">
            <v>0</v>
          </cell>
          <cell r="D804">
            <v>0</v>
          </cell>
          <cell r="G804">
            <v>0</v>
          </cell>
          <cell r="H804">
            <v>0</v>
          </cell>
          <cell r="J804">
            <v>0</v>
          </cell>
        </row>
        <row r="805">
          <cell r="C805">
            <v>3715335040.8404</v>
          </cell>
          <cell r="D805">
            <v>-245054363.25599998</v>
          </cell>
          <cell r="G805">
            <v>38162496.266399994</v>
          </cell>
          <cell r="H805">
            <v>2757504747.968999</v>
          </cell>
          <cell r="J805">
            <v>611561143.2579999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pub"/>
      <sheetName val="INGRESOS"/>
      <sheetName val="gastos"/>
      <sheetName val="Hoja4"/>
    </sheetNames>
    <sheetDataSet>
      <sheetData sheetId="2">
        <row r="7">
          <cell r="C7">
            <v>242151396.8064</v>
          </cell>
          <cell r="D7">
            <v>7635667.956</v>
          </cell>
          <cell r="G7">
            <v>2763272.2569999998</v>
          </cell>
          <cell r="H7">
            <v>214775130.6613</v>
          </cell>
          <cell r="J7">
            <v>14150742.506000007</v>
          </cell>
        </row>
        <row r="8">
          <cell r="C8">
            <v>174494190.87640002</v>
          </cell>
          <cell r="D8">
            <v>6107729.461</v>
          </cell>
          <cell r="G8">
            <v>2240872.2569999998</v>
          </cell>
          <cell r="H8">
            <v>150022439.9193</v>
          </cell>
          <cell r="J8">
            <v>14026598.574000003</v>
          </cell>
        </row>
        <row r="9">
          <cell r="C9">
            <v>97266134.4874</v>
          </cell>
          <cell r="D9">
            <v>543555.249</v>
          </cell>
          <cell r="G9">
            <v>1489003.025</v>
          </cell>
          <cell r="H9">
            <v>85356274.711</v>
          </cell>
          <cell r="J9">
            <v>2287680.8030000012</v>
          </cell>
        </row>
        <row r="10">
          <cell r="C10">
            <v>45139978.679000005</v>
          </cell>
          <cell r="D10">
            <v>615425.784</v>
          </cell>
          <cell r="G10">
            <v>661754.415</v>
          </cell>
          <cell r="H10">
            <v>44592616.136999995</v>
          </cell>
          <cell r="J10">
            <v>13953.615000001155</v>
          </cell>
        </row>
        <row r="11">
          <cell r="C11">
            <v>21100</v>
          </cell>
          <cell r="D11">
            <v>3000</v>
          </cell>
          <cell r="G11">
            <v>0</v>
          </cell>
          <cell r="H11">
            <v>18728.686999999998</v>
          </cell>
          <cell r="J11">
            <v>3136.308000000001</v>
          </cell>
        </row>
        <row r="12">
          <cell r="C12">
            <v>0</v>
          </cell>
          <cell r="D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3625631.906</v>
          </cell>
          <cell r="D13">
            <v>-203471.881</v>
          </cell>
          <cell r="G13">
            <v>82523.113</v>
          </cell>
          <cell r="H13">
            <v>3194105.78</v>
          </cell>
          <cell r="J13">
            <v>0</v>
          </cell>
        </row>
        <row r="14">
          <cell r="C14">
            <v>441362.69200000004</v>
          </cell>
          <cell r="D14">
            <v>17022.682</v>
          </cell>
          <cell r="G14">
            <v>4750.805</v>
          </cell>
          <cell r="H14">
            <v>363898.50299999997</v>
          </cell>
          <cell r="J14">
            <v>9442.383</v>
          </cell>
        </row>
        <row r="15">
          <cell r="C15">
            <v>461146.699</v>
          </cell>
          <cell r="D15">
            <v>-59466.694</v>
          </cell>
          <cell r="G15">
            <v>7889.434</v>
          </cell>
          <cell r="H15">
            <v>372019.56500000006</v>
          </cell>
          <cell r="J15">
            <v>0</v>
          </cell>
        </row>
        <row r="16">
          <cell r="C16">
            <v>518550.31200000003</v>
          </cell>
          <cell r="D16">
            <v>-92141.516</v>
          </cell>
          <cell r="G16">
            <v>7243.054999999999</v>
          </cell>
          <cell r="H16">
            <v>398084.2629999999</v>
          </cell>
          <cell r="J16">
            <v>0</v>
          </cell>
        </row>
        <row r="17">
          <cell r="C17">
            <v>646689.993</v>
          </cell>
          <cell r="D17">
            <v>32910.198000000004</v>
          </cell>
          <cell r="G17">
            <v>10741.262999999999</v>
          </cell>
          <cell r="H17">
            <v>584137.348</v>
          </cell>
          <cell r="J17">
            <v>0</v>
          </cell>
        </row>
        <row r="18">
          <cell r="C18">
            <v>7375084.06</v>
          </cell>
          <cell r="D18">
            <v>2009776.334</v>
          </cell>
          <cell r="G18">
            <v>0</v>
          </cell>
          <cell r="H18">
            <v>1387327.3340000003</v>
          </cell>
          <cell r="J18">
            <v>1943100.2489999998</v>
          </cell>
        </row>
        <row r="19">
          <cell r="C19">
            <v>1641484.06</v>
          </cell>
          <cell r="D19">
            <v>2009776.334</v>
          </cell>
          <cell r="G19">
            <v>0</v>
          </cell>
          <cell r="H19">
            <v>1387327.3340000003</v>
          </cell>
          <cell r="J19">
            <v>1943100.2489999998</v>
          </cell>
        </row>
        <row r="20">
          <cell r="C20">
            <v>5733600</v>
          </cell>
          <cell r="D20">
            <v>0</v>
          </cell>
          <cell r="G20">
            <v>0</v>
          </cell>
          <cell r="H20">
            <v>0</v>
          </cell>
          <cell r="J20">
            <v>0</v>
          </cell>
        </row>
        <row r="21">
          <cell r="C21">
            <v>1590875.963</v>
          </cell>
          <cell r="D21">
            <v>122222.984</v>
          </cell>
          <cell r="G21">
            <v>0</v>
          </cell>
          <cell r="H21">
            <v>1149743.109</v>
          </cell>
          <cell r="J21">
            <v>197029.56600000002</v>
          </cell>
        </row>
        <row r="22">
          <cell r="C22">
            <v>5226362.066</v>
          </cell>
          <cell r="D22">
            <v>-73465.30900000001</v>
          </cell>
          <cell r="G22">
            <v>123135.91899999998</v>
          </cell>
          <cell r="H22">
            <v>5007453.958000001</v>
          </cell>
          <cell r="J22">
            <v>0</v>
          </cell>
        </row>
        <row r="23">
          <cell r="C23">
            <v>1995804.0660000003</v>
          </cell>
          <cell r="D23">
            <v>-474180.308</v>
          </cell>
          <cell r="G23">
            <v>4663.5</v>
          </cell>
          <cell r="H23">
            <v>1493295.2700000003</v>
          </cell>
          <cell r="J23">
            <v>0</v>
          </cell>
        </row>
        <row r="24">
          <cell r="C24">
            <v>6554721.406</v>
          </cell>
          <cell r="D24">
            <v>-127406.67999999998</v>
          </cell>
          <cell r="G24">
            <v>134425.929</v>
          </cell>
          <cell r="H24">
            <v>6103043.6620000005</v>
          </cell>
          <cell r="J24">
            <v>0</v>
          </cell>
        </row>
        <row r="25">
          <cell r="C25">
            <v>4533430.08</v>
          </cell>
          <cell r="D25">
            <v>1121947.299</v>
          </cell>
          <cell r="G25">
            <v>96942.375</v>
          </cell>
          <cell r="H25">
            <v>5088898.658</v>
          </cell>
          <cell r="J25">
            <v>114365.15199999996</v>
          </cell>
        </row>
        <row r="26">
          <cell r="C26">
            <v>11161811.1904</v>
          </cell>
          <cell r="D26">
            <v>-935568.0449999999</v>
          </cell>
          <cell r="G26">
            <v>215979.88100000002</v>
          </cell>
          <cell r="H26">
            <v>9640146.966</v>
          </cell>
          <cell r="J26">
            <v>1020.7630000000354</v>
          </cell>
        </row>
        <row r="27">
          <cell r="C27">
            <v>2112056.816</v>
          </cell>
          <cell r="D27">
            <v>-230305.206</v>
          </cell>
          <cell r="G27">
            <v>49978.075</v>
          </cell>
          <cell r="H27">
            <v>1751534.9479999999</v>
          </cell>
          <cell r="J27">
            <v>0</v>
          </cell>
        </row>
        <row r="28">
          <cell r="C28">
            <v>17125.019</v>
          </cell>
          <cell r="D28">
            <v>11098.510999999999</v>
          </cell>
          <cell r="G28">
            <v>459.351</v>
          </cell>
          <cell r="H28">
            <v>23803.302</v>
          </cell>
          <cell r="J28">
            <v>0</v>
          </cell>
        </row>
        <row r="29">
          <cell r="C29">
            <v>0</v>
          </cell>
          <cell r="D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C30">
            <v>43526.693999999996</v>
          </cell>
          <cell r="D30">
            <v>-4000</v>
          </cell>
          <cell r="G30">
            <v>22.688</v>
          </cell>
          <cell r="H30">
            <v>34849.618</v>
          </cell>
          <cell r="J30">
            <v>0</v>
          </cell>
        </row>
        <row r="31">
          <cell r="C31">
            <v>2010807.988</v>
          </cell>
          <cell r="D31">
            <v>-680988.8779999999</v>
          </cell>
          <cell r="G31">
            <v>39960.91</v>
          </cell>
          <cell r="H31">
            <v>1107584.5890000002</v>
          </cell>
          <cell r="J31">
            <v>869.872</v>
          </cell>
        </row>
        <row r="32">
          <cell r="C32">
            <v>473416.397</v>
          </cell>
          <cell r="D32">
            <v>8092.8099999999995</v>
          </cell>
          <cell r="G32">
            <v>11539.952000000001</v>
          </cell>
          <cell r="H32">
            <v>437853.64599999995</v>
          </cell>
          <cell r="J32">
            <v>4762.895</v>
          </cell>
        </row>
        <row r="33">
          <cell r="C33">
            <v>1896338.262</v>
          </cell>
          <cell r="D33">
            <v>-145793.54</v>
          </cell>
          <cell r="G33">
            <v>34567.943</v>
          </cell>
          <cell r="H33">
            <v>1657920.903</v>
          </cell>
          <cell r="J33">
            <v>0</v>
          </cell>
        </row>
        <row r="34">
          <cell r="C34">
            <v>0</v>
          </cell>
          <cell r="D34">
            <v>495317.034</v>
          </cell>
          <cell r="G34">
            <v>0</v>
          </cell>
          <cell r="H34">
            <v>459403.64599999995</v>
          </cell>
          <cell r="J34">
            <v>0</v>
          </cell>
        </row>
        <row r="35">
          <cell r="C35">
            <v>850204.396</v>
          </cell>
          <cell r="D35">
            <v>-850204.396</v>
          </cell>
          <cell r="G35">
            <v>0</v>
          </cell>
          <cell r="H35">
            <v>0</v>
          </cell>
          <cell r="J35">
            <v>0</v>
          </cell>
        </row>
        <row r="36">
          <cell r="C36">
            <v>196855.766</v>
          </cell>
          <cell r="D36">
            <v>-14000</v>
          </cell>
          <cell r="G36">
            <v>2416.667</v>
          </cell>
          <cell r="H36">
            <v>131250.763</v>
          </cell>
          <cell r="J36">
            <v>0</v>
          </cell>
        </row>
        <row r="37">
          <cell r="C37">
            <v>196855.766</v>
          </cell>
          <cell r="D37">
            <v>-14000</v>
          </cell>
          <cell r="G37">
            <v>2416.667</v>
          </cell>
          <cell r="H37">
            <v>131250.763</v>
          </cell>
          <cell r="J37">
            <v>0</v>
          </cell>
        </row>
        <row r="38">
          <cell r="C38">
            <v>0</v>
          </cell>
          <cell r="D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373254.037</v>
          </cell>
          <cell r="D39">
            <v>-2265.9339999999993</v>
          </cell>
          <cell r="G39">
            <v>7.75</v>
          </cell>
          <cell r="H39">
            <v>358574.05600000004</v>
          </cell>
          <cell r="J39">
            <v>0</v>
          </cell>
        </row>
        <row r="40">
          <cell r="C40">
            <v>47348148.666999996</v>
          </cell>
          <cell r="D40">
            <v>4309295.905</v>
          </cell>
          <cell r="G40">
            <v>327600</v>
          </cell>
          <cell r="H40">
            <v>36301577.4163</v>
          </cell>
          <cell r="J40">
            <v>10565309.143999998</v>
          </cell>
        </row>
        <row r="41">
          <cell r="C41">
            <v>663144.7930000001</v>
          </cell>
          <cell r="D41">
            <v>-4831.333999999995</v>
          </cell>
          <cell r="G41">
            <v>0</v>
          </cell>
          <cell r="H41">
            <v>462032.4709999999</v>
          </cell>
          <cell r="J41">
            <v>162971.171</v>
          </cell>
        </row>
        <row r="42">
          <cell r="C42">
            <v>519317.39300000004</v>
          </cell>
          <cell r="D42">
            <v>-141166.40399999998</v>
          </cell>
          <cell r="G42">
            <v>0</v>
          </cell>
          <cell r="H42">
            <v>266620.55100000004</v>
          </cell>
          <cell r="J42">
            <v>69518.035</v>
          </cell>
        </row>
        <row r="43">
          <cell r="C43">
            <v>3179293.15</v>
          </cell>
          <cell r="D43">
            <v>237275.68</v>
          </cell>
          <cell r="G43">
            <v>0</v>
          </cell>
          <cell r="H43">
            <v>1901638.1499999997</v>
          </cell>
          <cell r="J43">
            <v>1242922.5620000004</v>
          </cell>
        </row>
        <row r="44">
          <cell r="C44">
            <v>164856.023</v>
          </cell>
          <cell r="D44">
            <v>18302.391</v>
          </cell>
          <cell r="G44">
            <v>0</v>
          </cell>
          <cell r="H44">
            <v>153568.647</v>
          </cell>
          <cell r="J44">
            <v>4732.408000000003</v>
          </cell>
        </row>
        <row r="45">
          <cell r="C45">
            <v>1176017.583</v>
          </cell>
          <cell r="D45">
            <v>132989.037</v>
          </cell>
          <cell r="G45">
            <v>0</v>
          </cell>
          <cell r="H45">
            <v>771469.311</v>
          </cell>
          <cell r="J45">
            <v>469217.54099999997</v>
          </cell>
        </row>
        <row r="46">
          <cell r="C46">
            <v>1304773.0389999999</v>
          </cell>
          <cell r="D46">
            <v>-40896.108</v>
          </cell>
          <cell r="G46">
            <v>0</v>
          </cell>
          <cell r="H46">
            <v>820242.28</v>
          </cell>
          <cell r="J46">
            <v>317907.62</v>
          </cell>
        </row>
        <row r="47">
          <cell r="C47">
            <v>6639702.004000001</v>
          </cell>
          <cell r="D47">
            <v>-168250.72100000002</v>
          </cell>
          <cell r="G47">
            <v>0</v>
          </cell>
          <cell r="H47">
            <v>5477041.186</v>
          </cell>
          <cell r="J47">
            <v>288007</v>
          </cell>
        </row>
        <row r="48">
          <cell r="C48">
            <v>10876790.822999999</v>
          </cell>
          <cell r="D48">
            <v>1780415.1</v>
          </cell>
          <cell r="G48">
            <v>0</v>
          </cell>
          <cell r="H48">
            <v>8998767.593999999</v>
          </cell>
          <cell r="J48">
            <v>3238565.911</v>
          </cell>
        </row>
        <row r="49">
          <cell r="C49">
            <v>10876790.822999999</v>
          </cell>
          <cell r="D49">
            <v>1780415.1</v>
          </cell>
          <cell r="G49">
            <v>0</v>
          </cell>
          <cell r="H49">
            <v>8998767.593999999</v>
          </cell>
          <cell r="J49">
            <v>3238565.911</v>
          </cell>
        </row>
        <row r="50">
          <cell r="C50">
            <v>0</v>
          </cell>
          <cell r="D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1768596.209</v>
          </cell>
          <cell r="D51">
            <v>-95158.52799999999</v>
          </cell>
          <cell r="G51">
            <v>0</v>
          </cell>
          <cell r="H51">
            <v>1341995.717</v>
          </cell>
          <cell r="J51">
            <v>285919.1170000001</v>
          </cell>
        </row>
        <row r="52">
          <cell r="C52">
            <v>2127130.71</v>
          </cell>
          <cell r="D52">
            <v>214834.214</v>
          </cell>
          <cell r="G52">
            <v>45000</v>
          </cell>
          <cell r="H52">
            <v>1519095.7980000002</v>
          </cell>
          <cell r="J52">
            <v>475464.21200000006</v>
          </cell>
        </row>
        <row r="53">
          <cell r="C53">
            <v>2538558.974</v>
          </cell>
          <cell r="D53">
            <v>166706.51400000002</v>
          </cell>
          <cell r="G53">
            <v>0</v>
          </cell>
          <cell r="H53">
            <v>1929067.9300000002</v>
          </cell>
          <cell r="J53">
            <v>243053.942</v>
          </cell>
        </row>
        <row r="54">
          <cell r="C54">
            <v>2376758.974</v>
          </cell>
          <cell r="D54">
            <v>191706.51400000002</v>
          </cell>
          <cell r="G54">
            <v>0</v>
          </cell>
          <cell r="H54">
            <v>1929067.9300000002</v>
          </cell>
          <cell r="J54">
            <v>243053.942</v>
          </cell>
        </row>
        <row r="55">
          <cell r="C55">
            <v>91800</v>
          </cell>
          <cell r="D55">
            <v>-25000</v>
          </cell>
          <cell r="G55">
            <v>0</v>
          </cell>
          <cell r="H55">
            <v>0</v>
          </cell>
          <cell r="J55">
            <v>0</v>
          </cell>
        </row>
        <row r="56">
          <cell r="C56">
            <v>70000</v>
          </cell>
          <cell r="D56">
            <v>0</v>
          </cell>
          <cell r="G56">
            <v>0</v>
          </cell>
          <cell r="H56">
            <v>0</v>
          </cell>
          <cell r="J56">
            <v>0</v>
          </cell>
        </row>
        <row r="57">
          <cell r="C57">
            <v>0</v>
          </cell>
          <cell r="D57">
            <v>0</v>
          </cell>
          <cell r="G57">
            <v>0</v>
          </cell>
          <cell r="H57">
            <v>0</v>
          </cell>
          <cell r="J57">
            <v>0</v>
          </cell>
        </row>
        <row r="58">
          <cell r="C58">
            <v>5709650.084</v>
          </cell>
          <cell r="D58">
            <v>-28097.86200000001</v>
          </cell>
          <cell r="G58">
            <v>0</v>
          </cell>
          <cell r="H58">
            <v>5011890.776300001</v>
          </cell>
          <cell r="J58">
            <v>64164.35499999998</v>
          </cell>
        </row>
        <row r="59">
          <cell r="C59">
            <v>485627.842</v>
          </cell>
          <cell r="D59">
            <v>38526.604</v>
          </cell>
          <cell r="G59">
            <v>12600</v>
          </cell>
          <cell r="H59">
            <v>307006.38</v>
          </cell>
          <cell r="J59">
            <v>117527.66399999999</v>
          </cell>
        </row>
        <row r="60">
          <cell r="C60">
            <v>694406.669</v>
          </cell>
          <cell r="D60">
            <v>-255509.633</v>
          </cell>
          <cell r="G60">
            <v>0</v>
          </cell>
          <cell r="H60">
            <v>387345.289</v>
          </cell>
          <cell r="J60">
            <v>145603.419</v>
          </cell>
        </row>
        <row r="61">
          <cell r="C61">
            <v>247548.8</v>
          </cell>
          <cell r="D61">
            <v>112068.4</v>
          </cell>
          <cell r="G61">
            <v>0</v>
          </cell>
          <cell r="H61">
            <v>68084.655</v>
          </cell>
          <cell r="J61">
            <v>36856.954</v>
          </cell>
        </row>
        <row r="62">
          <cell r="C62">
            <v>706468.986</v>
          </cell>
          <cell r="D62">
            <v>634675.1930000001</v>
          </cell>
          <cell r="G62">
            <v>0</v>
          </cell>
          <cell r="H62">
            <v>1111773.363</v>
          </cell>
          <cell r="J62">
            <v>51459.56499999995</v>
          </cell>
        </row>
        <row r="63">
          <cell r="C63">
            <v>153041.2</v>
          </cell>
          <cell r="D63">
            <v>-17725</v>
          </cell>
          <cell r="G63">
            <v>0</v>
          </cell>
          <cell r="H63">
            <v>87714.881</v>
          </cell>
          <cell r="J63">
            <v>42160.907</v>
          </cell>
        </row>
        <row r="64">
          <cell r="C64">
            <v>173797.64299999998</v>
          </cell>
          <cell r="D64">
            <v>-37533.316</v>
          </cell>
          <cell r="G64">
            <v>0</v>
          </cell>
          <cell r="H64">
            <v>72331.599</v>
          </cell>
          <cell r="J64">
            <v>39776.16100000001</v>
          </cell>
        </row>
        <row r="65">
          <cell r="C65">
            <v>5035820</v>
          </cell>
          <cell r="D65">
            <v>1271497.314</v>
          </cell>
          <cell r="G65">
            <v>150000</v>
          </cell>
          <cell r="H65">
            <v>3839415.697</v>
          </cell>
          <cell r="J65">
            <v>2267434.9299999997</v>
          </cell>
        </row>
        <row r="66">
          <cell r="C66">
            <v>0</v>
          </cell>
          <cell r="D66">
            <v>0</v>
          </cell>
          <cell r="G66">
            <v>0</v>
          </cell>
          <cell r="H66">
            <v>0</v>
          </cell>
          <cell r="J66">
            <v>0</v>
          </cell>
        </row>
        <row r="67">
          <cell r="C67">
            <v>0</v>
          </cell>
          <cell r="D67">
            <v>0</v>
          </cell>
          <cell r="G67">
            <v>0</v>
          </cell>
          <cell r="H67">
            <v>0</v>
          </cell>
          <cell r="J67">
            <v>0</v>
          </cell>
        </row>
        <row r="68">
          <cell r="C68">
            <v>5035820</v>
          </cell>
          <cell r="D68">
            <v>1271497.314</v>
          </cell>
          <cell r="G68">
            <v>150000</v>
          </cell>
          <cell r="H68">
            <v>3839415.697</v>
          </cell>
          <cell r="J68">
            <v>2267434.9299999997</v>
          </cell>
        </row>
        <row r="69">
          <cell r="C69">
            <v>0</v>
          </cell>
          <cell r="D69">
            <v>0</v>
          </cell>
          <cell r="G69">
            <v>0</v>
          </cell>
          <cell r="H69">
            <v>0</v>
          </cell>
          <cell r="J69">
            <v>0</v>
          </cell>
        </row>
        <row r="70">
          <cell r="C70">
            <v>30000</v>
          </cell>
          <cell r="D70">
            <v>0</v>
          </cell>
          <cell r="G70">
            <v>0</v>
          </cell>
          <cell r="H70">
            <v>0</v>
          </cell>
          <cell r="J70">
            <v>0</v>
          </cell>
        </row>
        <row r="71">
          <cell r="C71">
            <v>1500000</v>
          </cell>
          <cell r="D71">
            <v>0</v>
          </cell>
          <cell r="G71">
            <v>0</v>
          </cell>
          <cell r="H71">
            <v>14937.2</v>
          </cell>
          <cell r="J71">
            <v>875062.8</v>
          </cell>
        </row>
        <row r="72">
          <cell r="C72">
            <v>0</v>
          </cell>
          <cell r="D72">
            <v>0</v>
          </cell>
          <cell r="G72">
            <v>0</v>
          </cell>
          <cell r="H72">
            <v>0</v>
          </cell>
          <cell r="J72">
            <v>0</v>
          </cell>
        </row>
        <row r="73">
          <cell r="C73">
            <v>1653606.742</v>
          </cell>
          <cell r="D73">
            <v>491174.364</v>
          </cell>
          <cell r="G73">
            <v>120000</v>
          </cell>
          <cell r="H73">
            <v>1759537.9409999999</v>
          </cell>
          <cell r="J73">
            <v>126982.87000000004</v>
          </cell>
        </row>
        <row r="74">
          <cell r="C74">
            <v>29879907.722000003</v>
          </cell>
          <cell r="D74">
            <v>1254878.3070000003</v>
          </cell>
          <cell r="G74">
            <v>424269.23199999996</v>
          </cell>
          <cell r="H74">
            <v>28364587.792000003</v>
          </cell>
          <cell r="J74">
            <v>1173608.627</v>
          </cell>
        </row>
        <row r="75">
          <cell r="C75">
            <v>3142994.329</v>
          </cell>
          <cell r="D75">
            <v>-26238.709000000003</v>
          </cell>
          <cell r="G75">
            <v>48716.046</v>
          </cell>
          <cell r="H75">
            <v>2932552.4459999995</v>
          </cell>
          <cell r="J75">
            <v>562.036</v>
          </cell>
        </row>
        <row r="76">
          <cell r="C76">
            <v>9795465.443000002</v>
          </cell>
          <cell r="D76">
            <v>2461573.744</v>
          </cell>
          <cell r="G76">
            <v>125969.631</v>
          </cell>
          <cell r="H76">
            <v>10304854.434999999</v>
          </cell>
          <cell r="J76">
            <v>1151105.623</v>
          </cell>
        </row>
        <row r="77">
          <cell r="C77">
            <v>2960973.503</v>
          </cell>
          <cell r="D77">
            <v>16215.052999999996</v>
          </cell>
          <cell r="G77">
            <v>73700.718</v>
          </cell>
          <cell r="H77">
            <v>2868121.473</v>
          </cell>
          <cell r="J77">
            <v>961.6900000000023</v>
          </cell>
        </row>
        <row r="78">
          <cell r="C78">
            <v>6033511.66</v>
          </cell>
          <cell r="D78">
            <v>1475387.009</v>
          </cell>
          <cell r="G78">
            <v>51318.784</v>
          </cell>
          <cell r="H78">
            <v>5666940.467</v>
          </cell>
          <cell r="J78">
            <v>1150143.933</v>
          </cell>
        </row>
        <row r="79">
          <cell r="C79">
            <v>320907.37899999996</v>
          </cell>
          <cell r="D79">
            <v>992194.184</v>
          </cell>
          <cell r="G79">
            <v>0</v>
          </cell>
          <cell r="H79">
            <v>1312955.0240000002</v>
          </cell>
          <cell r="J79">
            <v>0</v>
          </cell>
        </row>
        <row r="80">
          <cell r="C80">
            <v>480072.901</v>
          </cell>
          <cell r="D80">
            <v>-22222.502</v>
          </cell>
          <cell r="G80">
            <v>950.1289999999999</v>
          </cell>
          <cell r="H80">
            <v>456837.471</v>
          </cell>
          <cell r="J80">
            <v>0</v>
          </cell>
        </row>
        <row r="81">
          <cell r="C81">
            <v>136266.575</v>
          </cell>
          <cell r="D81">
            <v>7000</v>
          </cell>
          <cell r="G81">
            <v>3785.183</v>
          </cell>
          <cell r="H81">
            <v>131994.444</v>
          </cell>
          <cell r="J81">
            <v>0</v>
          </cell>
        </row>
        <row r="82">
          <cell r="C82">
            <v>12947032.747000001</v>
          </cell>
          <cell r="D82">
            <v>-930424.1119999998</v>
          </cell>
          <cell r="G82">
            <v>188799.271</v>
          </cell>
          <cell r="H82">
            <v>11582696.184999999</v>
          </cell>
          <cell r="J82">
            <v>21238.42300000004</v>
          </cell>
        </row>
        <row r="83">
          <cell r="C83">
            <v>6553298.948999999</v>
          </cell>
          <cell r="D83">
            <v>-406150.465</v>
          </cell>
          <cell r="G83">
            <v>102108.49100000001</v>
          </cell>
          <cell r="H83">
            <v>5943948.425</v>
          </cell>
          <cell r="J83">
            <v>493.44999999995343</v>
          </cell>
        </row>
        <row r="84">
          <cell r="C84">
            <v>6020864.026000001</v>
          </cell>
          <cell r="D84">
            <v>-490227.118</v>
          </cell>
          <cell r="G84">
            <v>80678.324</v>
          </cell>
          <cell r="H84">
            <v>5328288.732999999</v>
          </cell>
          <cell r="J84">
            <v>20744.973000000085</v>
          </cell>
        </row>
        <row r="85">
          <cell r="C85">
            <v>372869.772</v>
          </cell>
          <cell r="D85">
            <v>-34046.529</v>
          </cell>
          <cell r="G85">
            <v>6012.456</v>
          </cell>
          <cell r="H85">
            <v>310459.027</v>
          </cell>
          <cell r="J85">
            <v>0</v>
          </cell>
        </row>
        <row r="86">
          <cell r="C86">
            <v>2340005.39</v>
          </cell>
          <cell r="D86">
            <v>-28511.599000000002</v>
          </cell>
          <cell r="G86">
            <v>36423.962</v>
          </cell>
          <cell r="H86">
            <v>2200457.3469999996</v>
          </cell>
          <cell r="J86">
            <v>421.527</v>
          </cell>
        </row>
        <row r="87">
          <cell r="C87">
            <v>1024754.8319999999</v>
          </cell>
          <cell r="D87">
            <v>-19665.763999999996</v>
          </cell>
          <cell r="G87">
            <v>13004.774000000001</v>
          </cell>
          <cell r="H87">
            <v>947212.9040000001</v>
          </cell>
          <cell r="J87">
            <v>281.018</v>
          </cell>
        </row>
        <row r="88">
          <cell r="C88">
            <v>0</v>
          </cell>
          <cell r="D88">
            <v>0</v>
          </cell>
          <cell r="G88">
            <v>0</v>
          </cell>
          <cell r="H88">
            <v>0</v>
          </cell>
          <cell r="J88">
            <v>0</v>
          </cell>
        </row>
        <row r="89">
          <cell r="C89">
            <v>220855.254</v>
          </cell>
          <cell r="D89">
            <v>-220855.253</v>
          </cell>
          <cell r="G89">
            <v>0</v>
          </cell>
          <cell r="H89">
            <v>0</v>
          </cell>
          <cell r="J89">
            <v>0</v>
          </cell>
        </row>
        <row r="90">
          <cell r="C90">
            <v>272533.152</v>
          </cell>
          <cell r="D90">
            <v>12000</v>
          </cell>
          <cell r="G90">
            <v>7570.365</v>
          </cell>
          <cell r="H90">
            <v>264820.031</v>
          </cell>
          <cell r="J90">
            <v>0</v>
          </cell>
        </row>
        <row r="91">
          <cell r="C91">
            <v>33586082.379999995</v>
          </cell>
          <cell r="D91">
            <v>-1298756.6350000002</v>
          </cell>
          <cell r="G91">
            <v>522400</v>
          </cell>
          <cell r="H91">
            <v>31639774.621999998</v>
          </cell>
          <cell r="J91">
            <v>109367.01000000001</v>
          </cell>
        </row>
        <row r="92">
          <cell r="C92">
            <v>23550186.126</v>
          </cell>
          <cell r="D92">
            <v>-1431083.572</v>
          </cell>
          <cell r="G92">
            <v>0</v>
          </cell>
          <cell r="H92">
            <v>22117595.533999998</v>
          </cell>
          <cell r="J92">
            <v>0</v>
          </cell>
        </row>
        <row r="93">
          <cell r="C93">
            <v>8523848.513</v>
          </cell>
          <cell r="D93">
            <v>593845.6</v>
          </cell>
          <cell r="G93">
            <v>0</v>
          </cell>
          <cell r="H93">
            <v>9117694.113</v>
          </cell>
          <cell r="J93">
            <v>0</v>
          </cell>
        </row>
        <row r="94">
          <cell r="C94">
            <v>0</v>
          </cell>
          <cell r="D94">
            <v>0</v>
          </cell>
          <cell r="G94">
            <v>0</v>
          </cell>
          <cell r="H94">
            <v>0</v>
          </cell>
          <cell r="J94">
            <v>0</v>
          </cell>
        </row>
        <row r="95">
          <cell r="C95">
            <v>0</v>
          </cell>
          <cell r="D95">
            <v>0</v>
          </cell>
          <cell r="G95">
            <v>0</v>
          </cell>
          <cell r="H95">
            <v>0</v>
          </cell>
          <cell r="J95">
            <v>0</v>
          </cell>
        </row>
        <row r="96">
          <cell r="C96">
            <v>0</v>
          </cell>
          <cell r="D96">
            <v>0</v>
          </cell>
          <cell r="G96">
            <v>0</v>
          </cell>
          <cell r="H96">
            <v>0</v>
          </cell>
          <cell r="J96">
            <v>0</v>
          </cell>
        </row>
        <row r="97">
          <cell r="C97">
            <v>0</v>
          </cell>
          <cell r="D97">
            <v>0</v>
          </cell>
          <cell r="G97">
            <v>0</v>
          </cell>
          <cell r="H97">
            <v>0</v>
          </cell>
          <cell r="J97">
            <v>0</v>
          </cell>
        </row>
        <row r="98">
          <cell r="C98">
            <v>0</v>
          </cell>
          <cell r="D98">
            <v>0</v>
          </cell>
          <cell r="G98">
            <v>0</v>
          </cell>
          <cell r="H98">
            <v>0</v>
          </cell>
          <cell r="J98">
            <v>0</v>
          </cell>
        </row>
        <row r="99">
          <cell r="C99">
            <v>0</v>
          </cell>
          <cell r="D99">
            <v>0</v>
          </cell>
          <cell r="G99">
            <v>0</v>
          </cell>
          <cell r="H99">
            <v>0</v>
          </cell>
          <cell r="J99">
            <v>0</v>
          </cell>
        </row>
        <row r="100">
          <cell r="C100">
            <v>172158.22</v>
          </cell>
          <cell r="D100">
            <v>19176.377</v>
          </cell>
          <cell r="G100">
            <v>0</v>
          </cell>
          <cell r="H100">
            <v>191334.597</v>
          </cell>
          <cell r="J100">
            <v>0</v>
          </cell>
        </row>
        <row r="101">
          <cell r="C101">
            <v>0</v>
          </cell>
          <cell r="D101">
            <v>0</v>
          </cell>
          <cell r="G101">
            <v>0</v>
          </cell>
          <cell r="H101">
            <v>0</v>
          </cell>
          <cell r="J101">
            <v>0</v>
          </cell>
        </row>
        <row r="102">
          <cell r="C102">
            <v>0</v>
          </cell>
          <cell r="D102">
            <v>0</v>
          </cell>
          <cell r="G102">
            <v>0</v>
          </cell>
          <cell r="H102">
            <v>0</v>
          </cell>
          <cell r="J102">
            <v>0</v>
          </cell>
        </row>
        <row r="103">
          <cell r="C103">
            <v>0</v>
          </cell>
          <cell r="D103">
            <v>0</v>
          </cell>
          <cell r="G103">
            <v>0</v>
          </cell>
          <cell r="H103">
            <v>0</v>
          </cell>
          <cell r="J103">
            <v>0</v>
          </cell>
        </row>
        <row r="104">
          <cell r="C104">
            <v>0</v>
          </cell>
          <cell r="D104">
            <v>0</v>
          </cell>
          <cell r="G104">
            <v>0</v>
          </cell>
          <cell r="H104">
            <v>0</v>
          </cell>
          <cell r="J104">
            <v>0</v>
          </cell>
        </row>
        <row r="105">
          <cell r="C105">
            <v>954901.743</v>
          </cell>
          <cell r="D105">
            <v>-58697.474</v>
          </cell>
          <cell r="G105">
            <v>0</v>
          </cell>
          <cell r="H105">
            <v>894699.249</v>
          </cell>
          <cell r="J105">
            <v>0</v>
          </cell>
        </row>
        <row r="106">
          <cell r="C106">
            <v>0</v>
          </cell>
          <cell r="D106">
            <v>0</v>
          </cell>
          <cell r="G106">
            <v>0</v>
          </cell>
          <cell r="H106">
            <v>0</v>
          </cell>
          <cell r="J106">
            <v>0</v>
          </cell>
        </row>
        <row r="107">
          <cell r="C107">
            <v>1126587.788</v>
          </cell>
          <cell r="D107">
            <v>74489.346</v>
          </cell>
          <cell r="G107">
            <v>0</v>
          </cell>
          <cell r="H107">
            <v>1201077.134</v>
          </cell>
          <cell r="J107">
            <v>0</v>
          </cell>
        </row>
        <row r="108">
          <cell r="C108">
            <v>819463.838</v>
          </cell>
          <cell r="D108">
            <v>-14597.092</v>
          </cell>
          <cell r="G108">
            <v>0</v>
          </cell>
          <cell r="H108">
            <v>804866.746</v>
          </cell>
          <cell r="J108">
            <v>0</v>
          </cell>
        </row>
        <row r="109">
          <cell r="C109">
            <v>496271.233</v>
          </cell>
          <cell r="D109">
            <v>-58979.992</v>
          </cell>
          <cell r="G109">
            <v>0</v>
          </cell>
          <cell r="H109">
            <v>437291.241</v>
          </cell>
          <cell r="J109">
            <v>0</v>
          </cell>
        </row>
        <row r="110">
          <cell r="C110">
            <v>0</v>
          </cell>
          <cell r="D110">
            <v>0</v>
          </cell>
          <cell r="G110">
            <v>0</v>
          </cell>
          <cell r="H110">
            <v>0</v>
          </cell>
          <cell r="J110">
            <v>0</v>
          </cell>
        </row>
        <row r="111">
          <cell r="C111">
            <v>0</v>
          </cell>
          <cell r="D111">
            <v>0</v>
          </cell>
          <cell r="G111">
            <v>0</v>
          </cell>
          <cell r="H111">
            <v>0</v>
          </cell>
          <cell r="J111">
            <v>0</v>
          </cell>
        </row>
        <row r="112">
          <cell r="C112">
            <v>0</v>
          </cell>
          <cell r="D112">
            <v>0</v>
          </cell>
          <cell r="G112">
            <v>0</v>
          </cell>
          <cell r="H112">
            <v>0</v>
          </cell>
          <cell r="J112">
            <v>0</v>
          </cell>
        </row>
        <row r="113">
          <cell r="C113">
            <v>0</v>
          </cell>
          <cell r="D113">
            <v>0</v>
          </cell>
          <cell r="G113">
            <v>0</v>
          </cell>
          <cell r="H113">
            <v>0</v>
          </cell>
          <cell r="J113">
            <v>0</v>
          </cell>
        </row>
        <row r="114">
          <cell r="C114">
            <v>0</v>
          </cell>
          <cell r="D114">
            <v>0</v>
          </cell>
          <cell r="G114">
            <v>0</v>
          </cell>
          <cell r="H114">
            <v>0</v>
          </cell>
          <cell r="J114">
            <v>0</v>
          </cell>
        </row>
        <row r="115">
          <cell r="C115">
            <v>0</v>
          </cell>
          <cell r="D115">
            <v>0</v>
          </cell>
          <cell r="G115">
            <v>0</v>
          </cell>
          <cell r="H115">
            <v>0</v>
          </cell>
          <cell r="J115">
            <v>0</v>
          </cell>
        </row>
        <row r="116">
          <cell r="C116">
            <v>309177.71</v>
          </cell>
          <cell r="D116">
            <v>51394.007</v>
          </cell>
          <cell r="G116">
            <v>0</v>
          </cell>
          <cell r="H116">
            <v>360569.717</v>
          </cell>
          <cell r="J116">
            <v>0</v>
          </cell>
        </row>
        <row r="117">
          <cell r="C117">
            <v>0</v>
          </cell>
          <cell r="D117">
            <v>0</v>
          </cell>
          <cell r="G117">
            <v>0</v>
          </cell>
          <cell r="H117">
            <v>0</v>
          </cell>
          <cell r="J117">
            <v>0</v>
          </cell>
        </row>
        <row r="118">
          <cell r="C118">
            <v>1335023.473</v>
          </cell>
          <cell r="D118">
            <v>-1335023.473</v>
          </cell>
          <cell r="G118">
            <v>0</v>
          </cell>
          <cell r="H118">
            <v>0</v>
          </cell>
          <cell r="J118">
            <v>0</v>
          </cell>
        </row>
        <row r="119">
          <cell r="C119">
            <v>1335023.473</v>
          </cell>
          <cell r="D119">
            <v>-1335023.473</v>
          </cell>
          <cell r="G119">
            <v>0</v>
          </cell>
          <cell r="H119">
            <v>0</v>
          </cell>
          <cell r="J119">
            <v>0</v>
          </cell>
        </row>
        <row r="120">
          <cell r="C120">
            <v>0</v>
          </cell>
          <cell r="D120">
            <v>0</v>
          </cell>
          <cell r="G120">
            <v>0</v>
          </cell>
          <cell r="H120">
            <v>0</v>
          </cell>
          <cell r="J120">
            <v>0</v>
          </cell>
        </row>
        <row r="121">
          <cell r="C121">
            <v>9812753.608</v>
          </cell>
          <cell r="D121">
            <v>-702690.871</v>
          </cell>
          <cell r="G121">
            <v>0</v>
          </cell>
          <cell r="H121">
            <v>9110062.737</v>
          </cell>
          <cell r="J121">
            <v>0</v>
          </cell>
        </row>
        <row r="122">
          <cell r="C122">
            <v>5100243.338</v>
          </cell>
          <cell r="D122">
            <v>-265032.86</v>
          </cell>
          <cell r="G122">
            <v>522400</v>
          </cell>
          <cell r="H122">
            <v>4218288.323</v>
          </cell>
          <cell r="J122">
            <v>80283.81799999997</v>
          </cell>
        </row>
        <row r="123">
          <cell r="C123">
            <v>0</v>
          </cell>
          <cell r="D123">
            <v>0</v>
          </cell>
          <cell r="G123">
            <v>0</v>
          </cell>
          <cell r="H123">
            <v>0</v>
          </cell>
          <cell r="J123">
            <v>0</v>
          </cell>
        </row>
        <row r="124">
          <cell r="C124">
            <v>0</v>
          </cell>
          <cell r="D124">
            <v>0</v>
          </cell>
          <cell r="G124">
            <v>0</v>
          </cell>
          <cell r="H124">
            <v>0</v>
          </cell>
          <cell r="J124">
            <v>0</v>
          </cell>
        </row>
        <row r="125">
          <cell r="C125">
            <v>0</v>
          </cell>
          <cell r="D125">
            <v>0</v>
          </cell>
          <cell r="G125">
            <v>0</v>
          </cell>
          <cell r="H125">
            <v>0</v>
          </cell>
          <cell r="J125">
            <v>0</v>
          </cell>
        </row>
        <row r="126">
          <cell r="C126">
            <v>0</v>
          </cell>
          <cell r="D126">
            <v>0</v>
          </cell>
          <cell r="G126">
            <v>0</v>
          </cell>
          <cell r="H126">
            <v>0</v>
          </cell>
          <cell r="J126">
            <v>0</v>
          </cell>
        </row>
        <row r="127">
          <cell r="C127">
            <v>0</v>
          </cell>
          <cell r="D127">
            <v>0</v>
          </cell>
          <cell r="G127">
            <v>0</v>
          </cell>
          <cell r="H127">
            <v>0</v>
          </cell>
          <cell r="J127">
            <v>0</v>
          </cell>
        </row>
        <row r="128">
          <cell r="C128">
            <v>0</v>
          </cell>
          <cell r="D128">
            <v>0</v>
          </cell>
          <cell r="G128">
            <v>0</v>
          </cell>
          <cell r="H128">
            <v>0</v>
          </cell>
          <cell r="J128">
            <v>0</v>
          </cell>
        </row>
        <row r="129">
          <cell r="C129">
            <v>0</v>
          </cell>
          <cell r="D129">
            <v>0</v>
          </cell>
          <cell r="G129">
            <v>0</v>
          </cell>
          <cell r="H129">
            <v>0</v>
          </cell>
          <cell r="J129">
            <v>0</v>
          </cell>
        </row>
        <row r="130">
          <cell r="C130">
            <v>0</v>
          </cell>
          <cell r="D130">
            <v>0</v>
          </cell>
          <cell r="G130">
            <v>0</v>
          </cell>
          <cell r="H130">
            <v>0</v>
          </cell>
          <cell r="J130">
            <v>0</v>
          </cell>
        </row>
        <row r="131">
          <cell r="C131">
            <v>0</v>
          </cell>
          <cell r="D131">
            <v>0</v>
          </cell>
          <cell r="G131">
            <v>0</v>
          </cell>
          <cell r="H131">
            <v>0</v>
          </cell>
          <cell r="J131">
            <v>0</v>
          </cell>
        </row>
        <row r="132">
          <cell r="C132">
            <v>0</v>
          </cell>
          <cell r="D132">
            <v>0</v>
          </cell>
          <cell r="G132">
            <v>0</v>
          </cell>
          <cell r="H132">
            <v>0</v>
          </cell>
          <cell r="J132">
            <v>0</v>
          </cell>
        </row>
        <row r="133">
          <cell r="C133">
            <v>0</v>
          </cell>
          <cell r="D133">
            <v>0</v>
          </cell>
          <cell r="G133">
            <v>0</v>
          </cell>
          <cell r="H133">
            <v>0</v>
          </cell>
          <cell r="J133">
            <v>0</v>
          </cell>
        </row>
        <row r="134">
          <cell r="C134">
            <v>0</v>
          </cell>
          <cell r="D134">
            <v>0</v>
          </cell>
          <cell r="G134">
            <v>0</v>
          </cell>
          <cell r="H134">
            <v>0</v>
          </cell>
          <cell r="J134">
            <v>0</v>
          </cell>
        </row>
        <row r="135">
          <cell r="C135">
            <v>0</v>
          </cell>
          <cell r="D135">
            <v>0</v>
          </cell>
          <cell r="G135">
            <v>0</v>
          </cell>
          <cell r="H135">
            <v>0</v>
          </cell>
          <cell r="J135">
            <v>0</v>
          </cell>
        </row>
        <row r="136">
          <cell r="C136">
            <v>0</v>
          </cell>
          <cell r="D136">
            <v>0</v>
          </cell>
          <cell r="G136">
            <v>0</v>
          </cell>
          <cell r="H136">
            <v>0</v>
          </cell>
          <cell r="J136">
            <v>0</v>
          </cell>
        </row>
        <row r="137">
          <cell r="C137">
            <v>0</v>
          </cell>
          <cell r="D137">
            <v>0</v>
          </cell>
          <cell r="G137">
            <v>0</v>
          </cell>
          <cell r="H137">
            <v>0</v>
          </cell>
          <cell r="J137">
            <v>0</v>
          </cell>
        </row>
        <row r="138">
          <cell r="C138">
            <v>0</v>
          </cell>
          <cell r="D138">
            <v>0</v>
          </cell>
          <cell r="G138">
            <v>0</v>
          </cell>
          <cell r="H138">
            <v>0</v>
          </cell>
          <cell r="J138">
            <v>0</v>
          </cell>
        </row>
        <row r="139">
          <cell r="C139">
            <v>0</v>
          </cell>
          <cell r="D139">
            <v>0</v>
          </cell>
          <cell r="G139">
            <v>0</v>
          </cell>
          <cell r="H139">
            <v>0</v>
          </cell>
          <cell r="J139">
            <v>0</v>
          </cell>
        </row>
        <row r="140">
          <cell r="C140">
            <v>0</v>
          </cell>
          <cell r="D140">
            <v>0</v>
          </cell>
          <cell r="G140">
            <v>0</v>
          </cell>
          <cell r="H140">
            <v>0</v>
          </cell>
          <cell r="J140">
            <v>0</v>
          </cell>
        </row>
        <row r="141">
          <cell r="C141">
            <v>0</v>
          </cell>
          <cell r="D141">
            <v>0</v>
          </cell>
          <cell r="G141">
            <v>0</v>
          </cell>
          <cell r="H141">
            <v>0</v>
          </cell>
          <cell r="J141">
            <v>0</v>
          </cell>
        </row>
        <row r="142">
          <cell r="C142">
            <v>0</v>
          </cell>
          <cell r="D142">
            <v>0</v>
          </cell>
          <cell r="G142">
            <v>0</v>
          </cell>
          <cell r="H142">
            <v>0</v>
          </cell>
          <cell r="J142">
            <v>0</v>
          </cell>
        </row>
        <row r="143">
          <cell r="C143">
            <v>0</v>
          </cell>
          <cell r="D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C144">
            <v>0</v>
          </cell>
          <cell r="D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C145">
            <v>0</v>
          </cell>
          <cell r="D145">
            <v>0</v>
          </cell>
          <cell r="G145">
            <v>0</v>
          </cell>
          <cell r="H145">
            <v>0</v>
          </cell>
          <cell r="J145">
            <v>0</v>
          </cell>
        </row>
        <row r="146">
          <cell r="C146">
            <v>0</v>
          </cell>
          <cell r="D146">
            <v>0</v>
          </cell>
          <cell r="G146">
            <v>0</v>
          </cell>
          <cell r="H146">
            <v>0</v>
          </cell>
          <cell r="J146">
            <v>0</v>
          </cell>
        </row>
        <row r="147">
          <cell r="C147">
            <v>0</v>
          </cell>
          <cell r="D147">
            <v>0</v>
          </cell>
          <cell r="G147">
            <v>0</v>
          </cell>
          <cell r="H147">
            <v>0</v>
          </cell>
          <cell r="J147">
            <v>0</v>
          </cell>
        </row>
        <row r="148">
          <cell r="C148">
            <v>0</v>
          </cell>
          <cell r="D148">
            <v>0</v>
          </cell>
          <cell r="G148">
            <v>0</v>
          </cell>
          <cell r="H148">
            <v>0</v>
          </cell>
          <cell r="J148">
            <v>0</v>
          </cell>
        </row>
        <row r="149">
          <cell r="C149">
            <v>0</v>
          </cell>
          <cell r="D149">
            <v>0</v>
          </cell>
          <cell r="G149">
            <v>0</v>
          </cell>
          <cell r="H149">
            <v>0</v>
          </cell>
          <cell r="J149">
            <v>0</v>
          </cell>
        </row>
        <row r="150">
          <cell r="C150">
            <v>0</v>
          </cell>
          <cell r="D150">
            <v>0</v>
          </cell>
          <cell r="G150">
            <v>0</v>
          </cell>
          <cell r="H150">
            <v>0</v>
          </cell>
          <cell r="J150">
            <v>0</v>
          </cell>
        </row>
        <row r="151">
          <cell r="C151">
            <v>0</v>
          </cell>
          <cell r="D151">
            <v>0</v>
          </cell>
          <cell r="G151">
            <v>0</v>
          </cell>
          <cell r="H151">
            <v>0</v>
          </cell>
          <cell r="J151">
            <v>0</v>
          </cell>
        </row>
        <row r="152">
          <cell r="C152">
            <v>0</v>
          </cell>
          <cell r="D152">
            <v>0</v>
          </cell>
          <cell r="G152">
            <v>0</v>
          </cell>
          <cell r="H152">
            <v>0</v>
          </cell>
          <cell r="J152">
            <v>0</v>
          </cell>
        </row>
        <row r="153">
          <cell r="C153">
            <v>5100243.338</v>
          </cell>
          <cell r="D153">
            <v>-265032.86</v>
          </cell>
          <cell r="G153">
            <v>522400</v>
          </cell>
          <cell r="H153">
            <v>4218288.323</v>
          </cell>
          <cell r="J153">
            <v>80283.81799999997</v>
          </cell>
        </row>
        <row r="154">
          <cell r="C154">
            <v>4935652.915999999</v>
          </cell>
          <cell r="D154">
            <v>397359.79699999973</v>
          </cell>
          <cell r="G154">
            <v>0</v>
          </cell>
          <cell r="H154">
            <v>5303890.765000001</v>
          </cell>
          <cell r="J154">
            <v>29083.19200000004</v>
          </cell>
        </row>
        <row r="155">
          <cell r="C155">
            <v>442141.479</v>
          </cell>
          <cell r="D155">
            <v>32394.127</v>
          </cell>
          <cell r="G155">
            <v>0</v>
          </cell>
          <cell r="H155">
            <v>474535.606</v>
          </cell>
          <cell r="J155">
            <v>0</v>
          </cell>
        </row>
        <row r="156">
          <cell r="C156">
            <v>1520569.024</v>
          </cell>
          <cell r="D156">
            <v>802971.908</v>
          </cell>
          <cell r="G156">
            <v>0</v>
          </cell>
          <cell r="H156">
            <v>2323502.176</v>
          </cell>
          <cell r="J156">
            <v>0</v>
          </cell>
        </row>
        <row r="157">
          <cell r="C157">
            <v>0</v>
          </cell>
          <cell r="D157">
            <v>0</v>
          </cell>
          <cell r="G157">
            <v>0</v>
          </cell>
          <cell r="H157">
            <v>0</v>
          </cell>
          <cell r="J157">
            <v>0</v>
          </cell>
        </row>
        <row r="158">
          <cell r="C158">
            <v>1453405.345</v>
          </cell>
          <cell r="D158">
            <v>803942.905</v>
          </cell>
          <cell r="G158">
            <v>0</v>
          </cell>
          <cell r="H158">
            <v>2257348.25</v>
          </cell>
          <cell r="J158">
            <v>0</v>
          </cell>
        </row>
        <row r="159">
          <cell r="C159">
            <v>0</v>
          </cell>
          <cell r="D159">
            <v>0</v>
          </cell>
          <cell r="G159">
            <v>0</v>
          </cell>
          <cell r="H159">
            <v>0</v>
          </cell>
          <cell r="J159">
            <v>0</v>
          </cell>
        </row>
        <row r="160">
          <cell r="C160">
            <v>67163.679</v>
          </cell>
          <cell r="D160">
            <v>-970.997</v>
          </cell>
          <cell r="G160">
            <v>0</v>
          </cell>
          <cell r="H160">
            <v>66153.926</v>
          </cell>
          <cell r="J160">
            <v>0</v>
          </cell>
        </row>
        <row r="161">
          <cell r="C161">
            <v>0</v>
          </cell>
          <cell r="D161">
            <v>0</v>
          </cell>
          <cell r="G161">
            <v>0</v>
          </cell>
          <cell r="H161">
            <v>0</v>
          </cell>
          <cell r="J161">
            <v>0</v>
          </cell>
        </row>
        <row r="162">
          <cell r="C162">
            <v>2345050.487</v>
          </cell>
          <cell r="D162">
            <v>-166016.016</v>
          </cell>
          <cell r="G162">
            <v>0</v>
          </cell>
          <cell r="H162">
            <v>2149951.279</v>
          </cell>
          <cell r="J162">
            <v>29083.19200000004</v>
          </cell>
        </row>
        <row r="163">
          <cell r="C163">
            <v>1062211.307</v>
          </cell>
          <cell r="D163">
            <v>-55791.745</v>
          </cell>
          <cell r="G163">
            <v>0</v>
          </cell>
          <cell r="H163">
            <v>1006419.562</v>
          </cell>
          <cell r="J163">
            <v>0</v>
          </cell>
        </row>
        <row r="164">
          <cell r="C164">
            <v>1227027.188</v>
          </cell>
          <cell r="D164">
            <v>-106272.155</v>
          </cell>
          <cell r="G164">
            <v>0</v>
          </cell>
          <cell r="H164">
            <v>1091671.841</v>
          </cell>
          <cell r="J164">
            <v>29083.19200000004</v>
          </cell>
        </row>
        <row r="165">
          <cell r="C165">
            <v>55811.992</v>
          </cell>
          <cell r="D165">
            <v>-3952.116</v>
          </cell>
          <cell r="G165">
            <v>0</v>
          </cell>
          <cell r="H165">
            <v>51859.876</v>
          </cell>
          <cell r="J165">
            <v>0</v>
          </cell>
        </row>
        <row r="166">
          <cell r="C166">
            <v>331606.109</v>
          </cell>
          <cell r="D166">
            <v>24295.595</v>
          </cell>
          <cell r="G166">
            <v>0</v>
          </cell>
          <cell r="H166">
            <v>355901.704</v>
          </cell>
          <cell r="J166">
            <v>0</v>
          </cell>
        </row>
        <row r="167">
          <cell r="C167">
            <v>0</v>
          </cell>
          <cell r="D167">
            <v>0</v>
          </cell>
          <cell r="G167">
            <v>0</v>
          </cell>
          <cell r="H167">
            <v>0</v>
          </cell>
          <cell r="J167">
            <v>0</v>
          </cell>
        </row>
        <row r="168">
          <cell r="C168">
            <v>296285.817</v>
          </cell>
          <cell r="D168">
            <v>-296285.817</v>
          </cell>
          <cell r="G168">
            <v>0</v>
          </cell>
          <cell r="H168">
            <v>0</v>
          </cell>
          <cell r="J168">
            <v>0</v>
          </cell>
        </row>
        <row r="169">
          <cell r="C169">
            <v>0</v>
          </cell>
          <cell r="D169">
            <v>0</v>
          </cell>
          <cell r="G169">
            <v>0</v>
          </cell>
          <cell r="H169">
            <v>0</v>
          </cell>
          <cell r="J169">
            <v>0</v>
          </cell>
        </row>
        <row r="170">
          <cell r="C170">
            <v>34071123.55</v>
          </cell>
          <cell r="D170">
            <v>2677028.259</v>
          </cell>
          <cell r="G170">
            <v>0</v>
          </cell>
          <cell r="H170">
            <v>32964192.16</v>
          </cell>
          <cell r="J170">
            <v>14776.922000002116</v>
          </cell>
        </row>
        <row r="171">
          <cell r="C171">
            <v>0</v>
          </cell>
          <cell r="D171">
            <v>0</v>
          </cell>
          <cell r="G171">
            <v>0</v>
          </cell>
          <cell r="H171">
            <v>0</v>
          </cell>
          <cell r="J171">
            <v>0</v>
          </cell>
        </row>
        <row r="172">
          <cell r="C172">
            <v>0</v>
          </cell>
          <cell r="D172">
            <v>0</v>
          </cell>
          <cell r="G172">
            <v>0</v>
          </cell>
          <cell r="H172">
            <v>0</v>
          </cell>
          <cell r="J172">
            <v>0</v>
          </cell>
        </row>
        <row r="173">
          <cell r="C173">
            <v>0</v>
          </cell>
          <cell r="D173">
            <v>0</v>
          </cell>
          <cell r="G173">
            <v>0</v>
          </cell>
          <cell r="H173">
            <v>0</v>
          </cell>
          <cell r="J173">
            <v>0</v>
          </cell>
        </row>
        <row r="174">
          <cell r="C174">
            <v>0</v>
          </cell>
          <cell r="D174">
            <v>0</v>
          </cell>
          <cell r="G174">
            <v>0</v>
          </cell>
          <cell r="H174">
            <v>0</v>
          </cell>
          <cell r="J174">
            <v>0</v>
          </cell>
        </row>
        <row r="175">
          <cell r="C175">
            <v>0</v>
          </cell>
          <cell r="D175">
            <v>0</v>
          </cell>
          <cell r="G175">
            <v>0</v>
          </cell>
          <cell r="H175">
            <v>0</v>
          </cell>
          <cell r="J175">
            <v>0</v>
          </cell>
        </row>
        <row r="176">
          <cell r="C176">
            <v>0</v>
          </cell>
          <cell r="D176">
            <v>0</v>
          </cell>
          <cell r="G176">
            <v>0</v>
          </cell>
          <cell r="H176">
            <v>0</v>
          </cell>
          <cell r="J176">
            <v>0</v>
          </cell>
        </row>
        <row r="177">
          <cell r="C177">
            <v>0</v>
          </cell>
          <cell r="D177">
            <v>0</v>
          </cell>
          <cell r="G177">
            <v>0</v>
          </cell>
          <cell r="H177">
            <v>0</v>
          </cell>
          <cell r="J177">
            <v>0</v>
          </cell>
        </row>
        <row r="178">
          <cell r="C178">
            <v>0</v>
          </cell>
          <cell r="D178">
            <v>0</v>
          </cell>
          <cell r="G178">
            <v>0</v>
          </cell>
          <cell r="H178">
            <v>0</v>
          </cell>
          <cell r="J178">
            <v>0</v>
          </cell>
        </row>
        <row r="179">
          <cell r="C179">
            <v>0</v>
          </cell>
          <cell r="D179">
            <v>0</v>
          </cell>
          <cell r="G179">
            <v>0</v>
          </cell>
          <cell r="H179">
            <v>0</v>
          </cell>
          <cell r="J179">
            <v>0</v>
          </cell>
        </row>
        <row r="180">
          <cell r="C180">
            <v>0</v>
          </cell>
          <cell r="D180">
            <v>0</v>
          </cell>
          <cell r="G180">
            <v>0</v>
          </cell>
          <cell r="H180">
            <v>0</v>
          </cell>
          <cell r="J180">
            <v>0</v>
          </cell>
        </row>
        <row r="181">
          <cell r="C181">
            <v>0</v>
          </cell>
          <cell r="D181">
            <v>0</v>
          </cell>
          <cell r="G181">
            <v>0</v>
          </cell>
          <cell r="H181">
            <v>0</v>
          </cell>
          <cell r="J181">
            <v>0</v>
          </cell>
        </row>
        <row r="182">
          <cell r="C182">
            <v>0</v>
          </cell>
          <cell r="D182">
            <v>0</v>
          </cell>
          <cell r="G182">
            <v>0</v>
          </cell>
          <cell r="H182">
            <v>0</v>
          </cell>
          <cell r="J182">
            <v>0</v>
          </cell>
        </row>
        <row r="183">
          <cell r="C183">
            <v>0</v>
          </cell>
          <cell r="D183">
            <v>0</v>
          </cell>
          <cell r="G183">
            <v>0</v>
          </cell>
          <cell r="H183">
            <v>0</v>
          </cell>
          <cell r="J183">
            <v>0</v>
          </cell>
        </row>
        <row r="184">
          <cell r="C184">
            <v>0</v>
          </cell>
          <cell r="D184">
            <v>0</v>
          </cell>
          <cell r="G184">
            <v>0</v>
          </cell>
          <cell r="H184">
            <v>0</v>
          </cell>
          <cell r="J184">
            <v>0</v>
          </cell>
        </row>
        <row r="185">
          <cell r="C185">
            <v>0</v>
          </cell>
          <cell r="D185">
            <v>0</v>
          </cell>
          <cell r="G185">
            <v>0</v>
          </cell>
          <cell r="H185">
            <v>0</v>
          </cell>
          <cell r="J185">
            <v>0</v>
          </cell>
        </row>
        <row r="186">
          <cell r="C186">
            <v>0</v>
          </cell>
          <cell r="D186">
            <v>0</v>
          </cell>
          <cell r="G186">
            <v>0</v>
          </cell>
          <cell r="H186">
            <v>0</v>
          </cell>
          <cell r="J186">
            <v>0</v>
          </cell>
        </row>
        <row r="187">
          <cell r="C187">
            <v>0</v>
          </cell>
          <cell r="D187">
            <v>0</v>
          </cell>
          <cell r="G187">
            <v>0</v>
          </cell>
          <cell r="H187">
            <v>0</v>
          </cell>
          <cell r="J187">
            <v>0</v>
          </cell>
        </row>
        <row r="188">
          <cell r="C188">
            <v>0</v>
          </cell>
          <cell r="D188">
            <v>0</v>
          </cell>
          <cell r="G188">
            <v>0</v>
          </cell>
          <cell r="H188">
            <v>0</v>
          </cell>
          <cell r="J188">
            <v>0</v>
          </cell>
        </row>
        <row r="189">
          <cell r="C189">
            <v>0</v>
          </cell>
          <cell r="D189">
            <v>0</v>
          </cell>
          <cell r="G189">
            <v>0</v>
          </cell>
          <cell r="H189">
            <v>0</v>
          </cell>
          <cell r="J189">
            <v>0</v>
          </cell>
        </row>
        <row r="190">
          <cell r="C190">
            <v>0</v>
          </cell>
          <cell r="D190">
            <v>0</v>
          </cell>
          <cell r="G190">
            <v>0</v>
          </cell>
          <cell r="H190">
            <v>0</v>
          </cell>
          <cell r="J190">
            <v>0</v>
          </cell>
        </row>
        <row r="191">
          <cell r="C191">
            <v>34071123.55</v>
          </cell>
          <cell r="D191">
            <v>2677028.259</v>
          </cell>
          <cell r="G191">
            <v>0</v>
          </cell>
          <cell r="H191">
            <v>32964192.16</v>
          </cell>
          <cell r="J191">
            <v>14776.922000002116</v>
          </cell>
        </row>
        <row r="192">
          <cell r="C192">
            <v>0</v>
          </cell>
          <cell r="D192">
            <v>0</v>
          </cell>
          <cell r="G192">
            <v>0</v>
          </cell>
          <cell r="H192">
            <v>0</v>
          </cell>
          <cell r="J192">
            <v>0</v>
          </cell>
        </row>
        <row r="193">
          <cell r="C193">
            <v>0</v>
          </cell>
          <cell r="D193">
            <v>0</v>
          </cell>
          <cell r="G193">
            <v>0</v>
          </cell>
          <cell r="H193">
            <v>0</v>
          </cell>
          <cell r="J193">
            <v>0</v>
          </cell>
        </row>
        <row r="194">
          <cell r="C194">
            <v>0</v>
          </cell>
          <cell r="D194">
            <v>0</v>
          </cell>
          <cell r="G194">
            <v>0</v>
          </cell>
          <cell r="H194">
            <v>0</v>
          </cell>
          <cell r="J194">
            <v>0</v>
          </cell>
        </row>
        <row r="195">
          <cell r="C195">
            <v>0</v>
          </cell>
          <cell r="D195">
            <v>0</v>
          </cell>
          <cell r="G195">
            <v>0</v>
          </cell>
          <cell r="H195">
            <v>0</v>
          </cell>
          <cell r="J195">
            <v>0</v>
          </cell>
        </row>
        <row r="196">
          <cell r="C196">
            <v>0</v>
          </cell>
          <cell r="D196">
            <v>0</v>
          </cell>
          <cell r="G196">
            <v>0</v>
          </cell>
          <cell r="H196">
            <v>0</v>
          </cell>
          <cell r="J196">
            <v>0</v>
          </cell>
        </row>
        <row r="197">
          <cell r="C197">
            <v>33425468.95</v>
          </cell>
          <cell r="D197">
            <v>2677028.259</v>
          </cell>
          <cell r="G197">
            <v>0</v>
          </cell>
          <cell r="H197">
            <v>32318537.56</v>
          </cell>
          <cell r="J197">
            <v>14776.922000002116</v>
          </cell>
        </row>
        <row r="198">
          <cell r="C198">
            <v>0</v>
          </cell>
          <cell r="D198">
            <v>0</v>
          </cell>
          <cell r="G198">
            <v>0</v>
          </cell>
          <cell r="H198">
            <v>0</v>
          </cell>
          <cell r="J198">
            <v>0</v>
          </cell>
        </row>
        <row r="199">
          <cell r="C199">
            <v>0</v>
          </cell>
          <cell r="D199">
            <v>0</v>
          </cell>
          <cell r="G199">
            <v>0</v>
          </cell>
          <cell r="H199">
            <v>0</v>
          </cell>
          <cell r="J199">
            <v>0</v>
          </cell>
        </row>
        <row r="200">
          <cell r="C200">
            <v>0</v>
          </cell>
          <cell r="D200">
            <v>0</v>
          </cell>
          <cell r="G200">
            <v>0</v>
          </cell>
          <cell r="H200">
            <v>0</v>
          </cell>
          <cell r="J200">
            <v>0</v>
          </cell>
        </row>
        <row r="201">
          <cell r="C201">
            <v>500000</v>
          </cell>
          <cell r="D201">
            <v>0</v>
          </cell>
          <cell r="G201">
            <v>0</v>
          </cell>
          <cell r="H201">
            <v>500000</v>
          </cell>
          <cell r="J201">
            <v>0</v>
          </cell>
        </row>
        <row r="202">
          <cell r="C202">
            <v>145654.6</v>
          </cell>
          <cell r="D202">
            <v>0</v>
          </cell>
          <cell r="G202">
            <v>0</v>
          </cell>
          <cell r="H202">
            <v>145654.6</v>
          </cell>
          <cell r="J202">
            <v>0</v>
          </cell>
        </row>
        <row r="203">
          <cell r="C203">
            <v>0</v>
          </cell>
          <cell r="D203">
            <v>0</v>
          </cell>
          <cell r="G203">
            <v>0</v>
          </cell>
          <cell r="H203">
            <v>0</v>
          </cell>
          <cell r="J203">
            <v>0</v>
          </cell>
        </row>
        <row r="204">
          <cell r="C204">
            <v>0</v>
          </cell>
          <cell r="D204">
            <v>149666.871</v>
          </cell>
          <cell r="G204">
            <v>0</v>
          </cell>
          <cell r="H204">
            <v>148723.96000000002</v>
          </cell>
          <cell r="J204">
            <v>0</v>
          </cell>
        </row>
        <row r="205">
          <cell r="C205">
            <v>0</v>
          </cell>
          <cell r="D205">
            <v>0</v>
          </cell>
          <cell r="G205">
            <v>0</v>
          </cell>
          <cell r="H205">
            <v>0</v>
          </cell>
          <cell r="J205">
            <v>0</v>
          </cell>
        </row>
        <row r="206">
          <cell r="C206">
            <v>18034823.667999998</v>
          </cell>
          <cell r="D206">
            <v>-29000</v>
          </cell>
          <cell r="G206">
            <v>0</v>
          </cell>
          <cell r="H206">
            <v>14201983.678000001</v>
          </cell>
          <cell r="J206">
            <v>3407311.39</v>
          </cell>
        </row>
        <row r="207">
          <cell r="C207">
            <v>9074037.668</v>
          </cell>
          <cell r="D207">
            <v>-29000</v>
          </cell>
          <cell r="G207">
            <v>0</v>
          </cell>
          <cell r="H207">
            <v>8648509.068</v>
          </cell>
          <cell r="J207">
            <v>0</v>
          </cell>
        </row>
        <row r="208">
          <cell r="C208">
            <v>7541989.668</v>
          </cell>
          <cell r="D208">
            <v>-2000</v>
          </cell>
          <cell r="G208">
            <v>0</v>
          </cell>
          <cell r="H208">
            <v>7371439.892999999</v>
          </cell>
          <cell r="J208">
            <v>0</v>
          </cell>
        </row>
        <row r="209">
          <cell r="C209">
            <v>1531178</v>
          </cell>
          <cell r="D209">
            <v>-27000</v>
          </cell>
          <cell r="G209">
            <v>0</v>
          </cell>
          <cell r="H209">
            <v>1276199.1750000003</v>
          </cell>
          <cell r="J209">
            <v>0</v>
          </cell>
        </row>
        <row r="210">
          <cell r="C210">
            <v>870</v>
          </cell>
          <cell r="D210">
            <v>0</v>
          </cell>
          <cell r="G210">
            <v>0</v>
          </cell>
          <cell r="H210">
            <v>870</v>
          </cell>
          <cell r="J210">
            <v>0</v>
          </cell>
        </row>
        <row r="211">
          <cell r="C211">
            <v>8960786</v>
          </cell>
          <cell r="D211">
            <v>0</v>
          </cell>
          <cell r="G211">
            <v>0</v>
          </cell>
          <cell r="H211">
            <v>5553474.61</v>
          </cell>
          <cell r="J211">
            <v>3407311.39</v>
          </cell>
        </row>
        <row r="212">
          <cell r="C212">
            <v>7491076</v>
          </cell>
          <cell r="D212">
            <v>0</v>
          </cell>
          <cell r="G212">
            <v>0</v>
          </cell>
          <cell r="H212">
            <v>4968097.193</v>
          </cell>
          <cell r="J212">
            <v>2522978.807</v>
          </cell>
        </row>
        <row r="213">
          <cell r="C213">
            <v>1125335</v>
          </cell>
          <cell r="D213">
            <v>0</v>
          </cell>
          <cell r="G213">
            <v>0</v>
          </cell>
          <cell r="H213">
            <v>386165.807</v>
          </cell>
          <cell r="J213">
            <v>739169.193</v>
          </cell>
        </row>
        <row r="214">
          <cell r="C214">
            <v>344375</v>
          </cell>
          <cell r="D214">
            <v>0</v>
          </cell>
          <cell r="G214">
            <v>0</v>
          </cell>
          <cell r="H214">
            <v>199211.61</v>
          </cell>
          <cell r="J214">
            <v>145163.39</v>
          </cell>
        </row>
        <row r="215">
          <cell r="C215">
            <v>0</v>
          </cell>
          <cell r="D215">
            <v>0</v>
          </cell>
          <cell r="G215">
            <v>0</v>
          </cell>
          <cell r="H215">
            <v>0</v>
          </cell>
          <cell r="J215">
            <v>0</v>
          </cell>
        </row>
        <row r="216">
          <cell r="C216">
            <v>0</v>
          </cell>
          <cell r="D216">
            <v>0</v>
          </cell>
          <cell r="G216">
            <v>0</v>
          </cell>
          <cell r="H216">
            <v>0</v>
          </cell>
          <cell r="J216">
            <v>0</v>
          </cell>
        </row>
        <row r="217">
          <cell r="C217">
            <v>0</v>
          </cell>
          <cell r="D217">
            <v>0</v>
          </cell>
          <cell r="G217">
            <v>0</v>
          </cell>
          <cell r="H217">
            <v>0</v>
          </cell>
          <cell r="J217">
            <v>0</v>
          </cell>
        </row>
        <row r="218">
          <cell r="C218">
            <v>0</v>
          </cell>
          <cell r="D218">
            <v>0</v>
          </cell>
          <cell r="G218">
            <v>0</v>
          </cell>
          <cell r="H218">
            <v>0</v>
          </cell>
          <cell r="J218">
            <v>0</v>
          </cell>
        </row>
        <row r="219">
          <cell r="C219">
            <v>0</v>
          </cell>
          <cell r="D219">
            <v>0</v>
          </cell>
          <cell r="G219">
            <v>0</v>
          </cell>
          <cell r="H219">
            <v>0</v>
          </cell>
          <cell r="J219">
            <v>0</v>
          </cell>
        </row>
        <row r="220">
          <cell r="C220">
            <v>0</v>
          </cell>
          <cell r="D220">
            <v>0</v>
          </cell>
          <cell r="G220">
            <v>0</v>
          </cell>
          <cell r="H220">
            <v>0</v>
          </cell>
          <cell r="J220">
            <v>0</v>
          </cell>
        </row>
        <row r="221">
          <cell r="C221">
            <v>0</v>
          </cell>
          <cell r="D221">
            <v>0</v>
          </cell>
          <cell r="G221">
            <v>0</v>
          </cell>
          <cell r="H221">
            <v>0</v>
          </cell>
          <cell r="J221">
            <v>0</v>
          </cell>
        </row>
        <row r="222">
          <cell r="C222">
            <v>0</v>
          </cell>
          <cell r="D222">
            <v>0</v>
          </cell>
          <cell r="G222">
            <v>0</v>
          </cell>
          <cell r="H222">
            <v>0</v>
          </cell>
          <cell r="J222">
            <v>0</v>
          </cell>
        </row>
        <row r="223">
          <cell r="C223">
            <v>0</v>
          </cell>
          <cell r="D223">
            <v>0</v>
          </cell>
          <cell r="G223">
            <v>0</v>
          </cell>
          <cell r="H223">
            <v>0</v>
          </cell>
          <cell r="J223">
            <v>0</v>
          </cell>
        </row>
        <row r="224">
          <cell r="C224">
            <v>0</v>
          </cell>
          <cell r="D224">
            <v>0</v>
          </cell>
          <cell r="G224">
            <v>0</v>
          </cell>
          <cell r="H224">
            <v>0</v>
          </cell>
          <cell r="J224">
            <v>0</v>
          </cell>
        </row>
        <row r="225">
          <cell r="C225">
            <v>0</v>
          </cell>
          <cell r="D225">
            <v>0</v>
          </cell>
          <cell r="G225">
            <v>0</v>
          </cell>
          <cell r="H225">
            <v>0</v>
          </cell>
          <cell r="J225">
            <v>0</v>
          </cell>
        </row>
        <row r="226">
          <cell r="C226">
            <v>1416973914.0249999</v>
          </cell>
          <cell r="D226">
            <v>-224804471.91699997</v>
          </cell>
          <cell r="G226">
            <v>2791000</v>
          </cell>
          <cell r="H226">
            <v>652040999.9549999</v>
          </cell>
          <cell r="J226">
            <v>451963936.33500004</v>
          </cell>
        </row>
        <row r="227">
          <cell r="C227">
            <v>1316806982.257</v>
          </cell>
          <cell r="D227">
            <v>-252548860.811</v>
          </cell>
          <cell r="G227">
            <v>2791000</v>
          </cell>
          <cell r="H227">
            <v>561428917.058</v>
          </cell>
          <cell r="J227">
            <v>451963936.33500004</v>
          </cell>
        </row>
        <row r="228">
          <cell r="C228">
            <v>1316806982.257</v>
          </cell>
          <cell r="D228">
            <v>-252548860.811</v>
          </cell>
          <cell r="G228">
            <v>2791000</v>
          </cell>
          <cell r="H228">
            <v>561428917.058</v>
          </cell>
          <cell r="J228">
            <v>451963936.33500004</v>
          </cell>
        </row>
        <row r="229">
          <cell r="C229">
            <v>126099980.921</v>
          </cell>
          <cell r="D229">
            <v>-28997331.667</v>
          </cell>
          <cell r="G229">
            <v>600000</v>
          </cell>
          <cell r="H229">
            <v>54960393.728</v>
          </cell>
          <cell r="J229">
            <v>32184573.192</v>
          </cell>
        </row>
        <row r="230">
          <cell r="C230">
            <v>8105010.735</v>
          </cell>
          <cell r="D230">
            <v>-2941182.23</v>
          </cell>
          <cell r="G230">
            <v>600000</v>
          </cell>
          <cell r="H230">
            <v>2825624.681</v>
          </cell>
          <cell r="J230">
            <v>1483140.017</v>
          </cell>
        </row>
        <row r="231">
          <cell r="C231">
            <v>6000</v>
          </cell>
          <cell r="D231">
            <v>0</v>
          </cell>
          <cell r="G231">
            <v>0</v>
          </cell>
          <cell r="H231">
            <v>800</v>
          </cell>
          <cell r="J231">
            <v>5192.197</v>
          </cell>
        </row>
        <row r="232">
          <cell r="C232">
            <v>540000</v>
          </cell>
          <cell r="D232">
            <v>-49403.52</v>
          </cell>
          <cell r="G232">
            <v>0</v>
          </cell>
          <cell r="H232">
            <v>351025.337</v>
          </cell>
          <cell r="J232">
            <v>135013.35100000002</v>
          </cell>
        </row>
        <row r="233">
          <cell r="C233">
            <v>0</v>
          </cell>
          <cell r="D233">
            <v>0</v>
          </cell>
          <cell r="G233">
            <v>0</v>
          </cell>
          <cell r="H233">
            <v>0</v>
          </cell>
          <cell r="J233">
            <v>0</v>
          </cell>
        </row>
        <row r="234">
          <cell r="C234">
            <v>4898560.735</v>
          </cell>
          <cell r="D234">
            <v>-1570000</v>
          </cell>
          <cell r="G234">
            <v>0</v>
          </cell>
          <cell r="H234">
            <v>1784437.054</v>
          </cell>
          <cell r="J234">
            <v>1294025.469</v>
          </cell>
        </row>
        <row r="235">
          <cell r="C235">
            <v>0</v>
          </cell>
          <cell r="D235">
            <v>0</v>
          </cell>
          <cell r="G235">
            <v>0</v>
          </cell>
          <cell r="H235">
            <v>0</v>
          </cell>
          <cell r="J235">
            <v>0</v>
          </cell>
        </row>
        <row r="236">
          <cell r="C236">
            <v>0</v>
          </cell>
          <cell r="D236">
            <v>0</v>
          </cell>
          <cell r="G236">
            <v>0</v>
          </cell>
          <cell r="H236">
            <v>0</v>
          </cell>
          <cell r="J236">
            <v>0</v>
          </cell>
        </row>
        <row r="237">
          <cell r="C237">
            <v>0</v>
          </cell>
          <cell r="D237">
            <v>0</v>
          </cell>
          <cell r="G237">
            <v>0</v>
          </cell>
          <cell r="H237">
            <v>0</v>
          </cell>
          <cell r="J237">
            <v>0</v>
          </cell>
        </row>
        <row r="238">
          <cell r="C238">
            <v>0</v>
          </cell>
          <cell r="D238">
            <v>0</v>
          </cell>
          <cell r="G238">
            <v>0</v>
          </cell>
          <cell r="H238">
            <v>0</v>
          </cell>
          <cell r="J238">
            <v>0</v>
          </cell>
        </row>
        <row r="239">
          <cell r="C239">
            <v>0</v>
          </cell>
          <cell r="D239">
            <v>0</v>
          </cell>
          <cell r="G239">
            <v>0</v>
          </cell>
          <cell r="H239">
            <v>0</v>
          </cell>
          <cell r="J239">
            <v>0</v>
          </cell>
        </row>
        <row r="240">
          <cell r="C240">
            <v>0</v>
          </cell>
          <cell r="D240">
            <v>0</v>
          </cell>
          <cell r="G240">
            <v>0</v>
          </cell>
          <cell r="H240">
            <v>0</v>
          </cell>
          <cell r="J240">
            <v>0</v>
          </cell>
        </row>
        <row r="241">
          <cell r="C241">
            <v>600000</v>
          </cell>
          <cell r="D241">
            <v>0</v>
          </cell>
          <cell r="G241">
            <v>600000</v>
          </cell>
          <cell r="H241">
            <v>0</v>
          </cell>
          <cell r="J241">
            <v>0</v>
          </cell>
        </row>
        <row r="242">
          <cell r="C242">
            <v>550809</v>
          </cell>
          <cell r="D242">
            <v>-549900</v>
          </cell>
          <cell r="G242">
            <v>0</v>
          </cell>
          <cell r="H242">
            <v>0</v>
          </cell>
          <cell r="J242">
            <v>909</v>
          </cell>
        </row>
        <row r="243">
          <cell r="C243">
            <v>1509641</v>
          </cell>
          <cell r="D243">
            <v>-771878.71</v>
          </cell>
          <cell r="G243">
            <v>0</v>
          </cell>
          <cell r="H243">
            <v>689362.29</v>
          </cell>
          <cell r="J243">
            <v>48000</v>
          </cell>
        </row>
        <row r="244">
          <cell r="C244">
            <v>0</v>
          </cell>
          <cell r="D244">
            <v>0</v>
          </cell>
          <cell r="G244">
            <v>0</v>
          </cell>
          <cell r="H244">
            <v>0</v>
          </cell>
          <cell r="J244">
            <v>0</v>
          </cell>
        </row>
        <row r="245">
          <cell r="C245">
            <v>0</v>
          </cell>
          <cell r="D245">
            <v>0</v>
          </cell>
          <cell r="G245">
            <v>0</v>
          </cell>
          <cell r="H245">
            <v>0</v>
          </cell>
          <cell r="J245">
            <v>0</v>
          </cell>
        </row>
        <row r="246">
          <cell r="C246">
            <v>0</v>
          </cell>
          <cell r="D246">
            <v>0</v>
          </cell>
          <cell r="G246">
            <v>0</v>
          </cell>
          <cell r="H246">
            <v>0</v>
          </cell>
          <cell r="J246">
            <v>0</v>
          </cell>
        </row>
        <row r="247">
          <cell r="C247">
            <v>59294809.996999994</v>
          </cell>
          <cell r="D247">
            <v>-16084803.942</v>
          </cell>
          <cell r="G247">
            <v>0</v>
          </cell>
          <cell r="H247">
            <v>16378010.134</v>
          </cell>
          <cell r="J247">
            <v>18092141.741</v>
          </cell>
        </row>
        <row r="248">
          <cell r="C248">
            <v>0</v>
          </cell>
          <cell r="D248">
            <v>0</v>
          </cell>
          <cell r="G248">
            <v>0</v>
          </cell>
          <cell r="H248">
            <v>0</v>
          </cell>
          <cell r="J248">
            <v>0</v>
          </cell>
        </row>
        <row r="249">
          <cell r="C249">
            <v>600000</v>
          </cell>
          <cell r="D249">
            <v>-599156</v>
          </cell>
          <cell r="G249">
            <v>0</v>
          </cell>
          <cell r="H249">
            <v>108</v>
          </cell>
          <cell r="J249">
            <v>736</v>
          </cell>
        </row>
        <row r="250">
          <cell r="C250">
            <v>1500000</v>
          </cell>
          <cell r="D250">
            <v>-500000</v>
          </cell>
          <cell r="G250">
            <v>0</v>
          </cell>
          <cell r="H250">
            <v>390174.152</v>
          </cell>
          <cell r="J250">
            <v>343719.299</v>
          </cell>
        </row>
        <row r="251">
          <cell r="C251">
            <v>200000</v>
          </cell>
          <cell r="D251">
            <v>0</v>
          </cell>
          <cell r="G251">
            <v>0</v>
          </cell>
          <cell r="H251">
            <v>172961.039</v>
          </cell>
          <cell r="J251">
            <v>4199.857000000018</v>
          </cell>
        </row>
        <row r="252">
          <cell r="C252">
            <v>0</v>
          </cell>
          <cell r="D252">
            <v>0</v>
          </cell>
          <cell r="G252">
            <v>0</v>
          </cell>
          <cell r="H252">
            <v>0</v>
          </cell>
          <cell r="J252">
            <v>0</v>
          </cell>
        </row>
        <row r="253">
          <cell r="C253">
            <v>0</v>
          </cell>
          <cell r="D253">
            <v>499156</v>
          </cell>
          <cell r="G253">
            <v>0</v>
          </cell>
          <cell r="H253">
            <v>0</v>
          </cell>
          <cell r="J253">
            <v>0</v>
          </cell>
        </row>
        <row r="254">
          <cell r="C254">
            <v>5442178.403</v>
          </cell>
          <cell r="D254">
            <v>-1334803.257</v>
          </cell>
          <cell r="G254">
            <v>0</v>
          </cell>
          <cell r="H254">
            <v>1487556.118</v>
          </cell>
          <cell r="J254">
            <v>1609261.5289999999</v>
          </cell>
        </row>
        <row r="255">
          <cell r="C255">
            <v>0</v>
          </cell>
          <cell r="D255">
            <v>0</v>
          </cell>
          <cell r="G255">
            <v>0</v>
          </cell>
          <cell r="H255">
            <v>0</v>
          </cell>
          <cell r="J255">
            <v>0</v>
          </cell>
        </row>
        <row r="256">
          <cell r="C256">
            <v>13752000</v>
          </cell>
          <cell r="D256">
            <v>586065.142</v>
          </cell>
          <cell r="G256">
            <v>0</v>
          </cell>
          <cell r="H256">
            <v>6104691.314</v>
          </cell>
          <cell r="J256">
            <v>8015393.073</v>
          </cell>
        </row>
        <row r="257">
          <cell r="C257">
            <v>3250000</v>
          </cell>
          <cell r="D257">
            <v>80378.287</v>
          </cell>
          <cell r="G257">
            <v>0</v>
          </cell>
          <cell r="H257">
            <v>897666.824</v>
          </cell>
          <cell r="J257">
            <v>1250249.182</v>
          </cell>
        </row>
        <row r="258">
          <cell r="C258">
            <v>6092532</v>
          </cell>
          <cell r="D258">
            <v>-3422365.088</v>
          </cell>
          <cell r="G258">
            <v>0</v>
          </cell>
          <cell r="H258">
            <v>772997.551</v>
          </cell>
          <cell r="J258">
            <v>967545.736</v>
          </cell>
        </row>
        <row r="259">
          <cell r="C259">
            <v>1334620</v>
          </cell>
          <cell r="D259">
            <v>-15999.2</v>
          </cell>
          <cell r="G259">
            <v>0</v>
          </cell>
          <cell r="H259">
            <v>272935.552</v>
          </cell>
          <cell r="J259">
            <v>46666.37999999995</v>
          </cell>
        </row>
        <row r="260">
          <cell r="C260">
            <v>2075968</v>
          </cell>
          <cell r="D260">
            <v>-811061.952</v>
          </cell>
          <cell r="G260">
            <v>0</v>
          </cell>
          <cell r="H260">
            <v>162149.13</v>
          </cell>
          <cell r="J260">
            <v>1033822.329</v>
          </cell>
        </row>
        <row r="261">
          <cell r="C261">
            <v>1510380</v>
          </cell>
          <cell r="D261">
            <v>-43811.261</v>
          </cell>
          <cell r="G261">
            <v>0</v>
          </cell>
          <cell r="H261">
            <v>1113922.416</v>
          </cell>
          <cell r="J261">
            <v>213209.0290000001</v>
          </cell>
        </row>
        <row r="262">
          <cell r="C262">
            <v>13800000</v>
          </cell>
          <cell r="D262">
            <v>-11423128.387</v>
          </cell>
          <cell r="G262">
            <v>0</v>
          </cell>
          <cell r="H262">
            <v>747529.75</v>
          </cell>
          <cell r="J262">
            <v>1496263.6379999998</v>
          </cell>
        </row>
        <row r="263">
          <cell r="C263">
            <v>0</v>
          </cell>
          <cell r="D263">
            <v>0</v>
          </cell>
          <cell r="G263">
            <v>0</v>
          </cell>
          <cell r="H263">
            <v>0</v>
          </cell>
          <cell r="J263">
            <v>0</v>
          </cell>
        </row>
        <row r="264">
          <cell r="C264">
            <v>0</v>
          </cell>
          <cell r="D264">
            <v>0</v>
          </cell>
          <cell r="G264">
            <v>0</v>
          </cell>
          <cell r="H264">
            <v>0</v>
          </cell>
          <cell r="J264">
            <v>0</v>
          </cell>
        </row>
        <row r="265">
          <cell r="C265">
            <v>0</v>
          </cell>
          <cell r="D265">
            <v>0</v>
          </cell>
          <cell r="G265">
            <v>0</v>
          </cell>
          <cell r="H265">
            <v>0</v>
          </cell>
          <cell r="J265">
            <v>0</v>
          </cell>
        </row>
        <row r="266">
          <cell r="C266">
            <v>0</v>
          </cell>
          <cell r="D266">
            <v>0</v>
          </cell>
          <cell r="G266">
            <v>0</v>
          </cell>
          <cell r="H266">
            <v>0</v>
          </cell>
          <cell r="J266">
            <v>0</v>
          </cell>
        </row>
        <row r="267">
          <cell r="C267">
            <v>3506000</v>
          </cell>
          <cell r="D267">
            <v>-711769.888</v>
          </cell>
          <cell r="G267">
            <v>0</v>
          </cell>
          <cell r="H267">
            <v>300835.997</v>
          </cell>
          <cell r="J267">
            <v>502651.3840000001</v>
          </cell>
        </row>
        <row r="268">
          <cell r="C268">
            <v>4397319.624</v>
          </cell>
          <cell r="D268">
            <v>1399860</v>
          </cell>
          <cell r="G268">
            <v>0</v>
          </cell>
          <cell r="H268">
            <v>2812095.098</v>
          </cell>
          <cell r="J268">
            <v>1859729.5669999998</v>
          </cell>
        </row>
        <row r="269">
          <cell r="C269">
            <v>0</v>
          </cell>
          <cell r="D269">
            <v>0</v>
          </cell>
          <cell r="G269">
            <v>0</v>
          </cell>
          <cell r="H269">
            <v>0</v>
          </cell>
          <cell r="J269">
            <v>0</v>
          </cell>
        </row>
        <row r="270">
          <cell r="C270">
            <v>150000</v>
          </cell>
          <cell r="D270">
            <v>0</v>
          </cell>
          <cell r="G270">
            <v>0</v>
          </cell>
          <cell r="H270">
            <v>8726.145</v>
          </cell>
          <cell r="J270">
            <v>3522.536</v>
          </cell>
        </row>
        <row r="271">
          <cell r="C271">
            <v>789000</v>
          </cell>
          <cell r="D271">
            <v>19923.032</v>
          </cell>
          <cell r="G271">
            <v>0</v>
          </cell>
          <cell r="H271">
            <v>772031.175</v>
          </cell>
          <cell r="J271">
            <v>36234</v>
          </cell>
        </row>
        <row r="272">
          <cell r="C272">
            <v>894811.97</v>
          </cell>
          <cell r="D272">
            <v>191908.63</v>
          </cell>
          <cell r="G272">
            <v>0</v>
          </cell>
          <cell r="H272">
            <v>361629.873</v>
          </cell>
          <cell r="J272">
            <v>708938.2019999999</v>
          </cell>
        </row>
        <row r="273">
          <cell r="C273">
            <v>2752478.2309999997</v>
          </cell>
          <cell r="D273">
            <v>-1235437.231</v>
          </cell>
          <cell r="G273">
            <v>0</v>
          </cell>
          <cell r="H273">
            <v>459250.966</v>
          </cell>
          <cell r="J273">
            <v>871430.682</v>
          </cell>
        </row>
        <row r="274">
          <cell r="C274">
            <v>0</v>
          </cell>
          <cell r="D274">
            <v>0</v>
          </cell>
          <cell r="G274">
            <v>0</v>
          </cell>
          <cell r="H274">
            <v>0</v>
          </cell>
          <cell r="J274">
            <v>0</v>
          </cell>
        </row>
        <row r="275">
          <cell r="C275">
            <v>0</v>
          </cell>
          <cell r="D275">
            <v>0</v>
          </cell>
          <cell r="G275">
            <v>0</v>
          </cell>
          <cell r="H275">
            <v>0</v>
          </cell>
          <cell r="J275">
            <v>0</v>
          </cell>
        </row>
        <row r="276">
          <cell r="C276">
            <v>0</v>
          </cell>
          <cell r="D276">
            <v>0</v>
          </cell>
          <cell r="G276">
            <v>0</v>
          </cell>
          <cell r="H276">
            <v>0</v>
          </cell>
          <cell r="J276">
            <v>0</v>
          </cell>
        </row>
        <row r="277">
          <cell r="C277">
            <v>1225000</v>
          </cell>
          <cell r="D277">
            <v>-67959</v>
          </cell>
          <cell r="G277">
            <v>0</v>
          </cell>
          <cell r="H277">
            <v>280708.817</v>
          </cell>
          <cell r="J277">
            <v>692888.534</v>
          </cell>
        </row>
        <row r="278">
          <cell r="C278">
            <v>0</v>
          </cell>
          <cell r="D278">
            <v>0</v>
          </cell>
          <cell r="G278">
            <v>0</v>
          </cell>
          <cell r="H278">
            <v>0</v>
          </cell>
          <cell r="J278">
            <v>0</v>
          </cell>
        </row>
        <row r="279">
          <cell r="C279">
            <v>0</v>
          </cell>
          <cell r="D279">
            <v>0</v>
          </cell>
          <cell r="G279">
            <v>0</v>
          </cell>
          <cell r="H279">
            <v>0</v>
          </cell>
          <cell r="J279">
            <v>0</v>
          </cell>
        </row>
        <row r="280">
          <cell r="C280">
            <v>1527478.231</v>
          </cell>
          <cell r="D280">
            <v>-1167478.231</v>
          </cell>
          <cell r="G280">
            <v>0</v>
          </cell>
          <cell r="H280">
            <v>178542.149</v>
          </cell>
          <cell r="J280">
            <v>178542.14800000002</v>
          </cell>
        </row>
        <row r="281">
          <cell r="C281">
            <v>1076572</v>
          </cell>
          <cell r="D281">
            <v>-310688.944</v>
          </cell>
          <cell r="G281">
            <v>0</v>
          </cell>
          <cell r="H281">
            <v>765879.056</v>
          </cell>
          <cell r="J281">
            <v>0</v>
          </cell>
        </row>
        <row r="282">
          <cell r="C282">
            <v>0</v>
          </cell>
          <cell r="D282">
            <v>0</v>
          </cell>
          <cell r="G282">
            <v>0</v>
          </cell>
          <cell r="H282">
            <v>0</v>
          </cell>
          <cell r="J282">
            <v>0</v>
          </cell>
        </row>
        <row r="283">
          <cell r="C283">
            <v>0</v>
          </cell>
          <cell r="D283">
            <v>0</v>
          </cell>
          <cell r="G283">
            <v>0</v>
          </cell>
          <cell r="H283">
            <v>0</v>
          </cell>
          <cell r="J283">
            <v>0</v>
          </cell>
        </row>
        <row r="284">
          <cell r="C284">
            <v>26400</v>
          </cell>
          <cell r="D284">
            <v>-26400</v>
          </cell>
          <cell r="G284">
            <v>0</v>
          </cell>
          <cell r="H284">
            <v>0</v>
          </cell>
          <cell r="J284">
            <v>0</v>
          </cell>
        </row>
        <row r="285">
          <cell r="C285">
            <v>0</v>
          </cell>
          <cell r="D285">
            <v>0</v>
          </cell>
          <cell r="G285">
            <v>0</v>
          </cell>
          <cell r="H285">
            <v>0</v>
          </cell>
          <cell r="J285">
            <v>0</v>
          </cell>
        </row>
        <row r="286">
          <cell r="C286">
            <v>0</v>
          </cell>
          <cell r="D286">
            <v>0</v>
          </cell>
          <cell r="G286">
            <v>0</v>
          </cell>
          <cell r="H286">
            <v>0</v>
          </cell>
          <cell r="J286">
            <v>0</v>
          </cell>
        </row>
        <row r="287">
          <cell r="C287">
            <v>0</v>
          </cell>
          <cell r="D287">
            <v>0</v>
          </cell>
          <cell r="G287">
            <v>0</v>
          </cell>
          <cell r="H287">
            <v>0</v>
          </cell>
          <cell r="J287">
            <v>0</v>
          </cell>
        </row>
        <row r="288">
          <cell r="C288">
            <v>50000</v>
          </cell>
          <cell r="D288">
            <v>-44116.944</v>
          </cell>
          <cell r="G288">
            <v>0</v>
          </cell>
          <cell r="H288">
            <v>5879.056</v>
          </cell>
          <cell r="J288">
            <v>0</v>
          </cell>
        </row>
        <row r="289">
          <cell r="C289">
            <v>0</v>
          </cell>
          <cell r="D289">
            <v>0</v>
          </cell>
          <cell r="G289">
            <v>0</v>
          </cell>
          <cell r="H289">
            <v>0</v>
          </cell>
          <cell r="J289">
            <v>0</v>
          </cell>
        </row>
        <row r="290">
          <cell r="C290">
            <v>1000172</v>
          </cell>
          <cell r="D290">
            <v>-240172</v>
          </cell>
          <cell r="G290">
            <v>0</v>
          </cell>
          <cell r="H290">
            <v>760000</v>
          </cell>
          <cell r="J290">
            <v>0</v>
          </cell>
        </row>
        <row r="291">
          <cell r="C291">
            <v>811144</v>
          </cell>
          <cell r="D291">
            <v>-327984</v>
          </cell>
          <cell r="G291">
            <v>0</v>
          </cell>
          <cell r="H291">
            <v>355391.66000000003</v>
          </cell>
          <cell r="J291">
            <v>113118.84</v>
          </cell>
        </row>
        <row r="292">
          <cell r="C292">
            <v>500000</v>
          </cell>
          <cell r="D292">
            <v>-177984</v>
          </cell>
          <cell r="G292">
            <v>0</v>
          </cell>
          <cell r="H292">
            <v>214248.252</v>
          </cell>
          <cell r="J292">
            <v>93178.49899999998</v>
          </cell>
        </row>
        <row r="293">
          <cell r="C293">
            <v>0</v>
          </cell>
          <cell r="D293">
            <v>0</v>
          </cell>
          <cell r="G293">
            <v>0</v>
          </cell>
          <cell r="H293">
            <v>0</v>
          </cell>
          <cell r="J293">
            <v>0</v>
          </cell>
        </row>
        <row r="294">
          <cell r="C294">
            <v>0</v>
          </cell>
          <cell r="D294">
            <v>0</v>
          </cell>
          <cell r="G294">
            <v>0</v>
          </cell>
          <cell r="H294">
            <v>0</v>
          </cell>
          <cell r="J294">
            <v>0</v>
          </cell>
        </row>
        <row r="295">
          <cell r="C295">
            <v>0</v>
          </cell>
          <cell r="D295">
            <v>0</v>
          </cell>
          <cell r="G295">
            <v>0</v>
          </cell>
          <cell r="H295">
            <v>0</v>
          </cell>
          <cell r="J295">
            <v>0</v>
          </cell>
        </row>
        <row r="296">
          <cell r="C296">
            <v>311144</v>
          </cell>
          <cell r="D296">
            <v>-150000</v>
          </cell>
          <cell r="G296">
            <v>0</v>
          </cell>
          <cell r="H296">
            <v>141143.408</v>
          </cell>
          <cell r="J296">
            <v>19940.341000000015</v>
          </cell>
        </row>
        <row r="297">
          <cell r="C297">
            <v>0</v>
          </cell>
          <cell r="D297">
            <v>0</v>
          </cell>
          <cell r="G297">
            <v>0</v>
          </cell>
          <cell r="H297">
            <v>0</v>
          </cell>
          <cell r="J297">
            <v>0</v>
          </cell>
        </row>
        <row r="298">
          <cell r="C298">
            <v>0</v>
          </cell>
          <cell r="D298">
            <v>0</v>
          </cell>
          <cell r="G298">
            <v>0</v>
          </cell>
          <cell r="H298">
            <v>0</v>
          </cell>
          <cell r="J298">
            <v>0</v>
          </cell>
        </row>
        <row r="299">
          <cell r="C299">
            <v>0</v>
          </cell>
          <cell r="D299">
            <v>0</v>
          </cell>
          <cell r="G299">
            <v>0</v>
          </cell>
          <cell r="H299">
            <v>0</v>
          </cell>
          <cell r="J299">
            <v>0</v>
          </cell>
        </row>
        <row r="300">
          <cell r="C300">
            <v>0</v>
          </cell>
          <cell r="D300">
            <v>0</v>
          </cell>
          <cell r="G300">
            <v>0</v>
          </cell>
          <cell r="H300">
            <v>0</v>
          </cell>
          <cell r="J300">
            <v>0</v>
          </cell>
        </row>
        <row r="301">
          <cell r="C301">
            <v>54059965.958</v>
          </cell>
          <cell r="D301">
            <v>-8097235.32</v>
          </cell>
          <cell r="G301">
            <v>0</v>
          </cell>
          <cell r="H301">
            <v>34176237.231</v>
          </cell>
          <cell r="J301">
            <v>11624741.912000002</v>
          </cell>
        </row>
        <row r="302">
          <cell r="C302">
            <v>1150000</v>
          </cell>
          <cell r="D302">
            <v>0</v>
          </cell>
          <cell r="G302">
            <v>0</v>
          </cell>
          <cell r="H302">
            <v>1040688.454</v>
          </cell>
          <cell r="J302">
            <v>0</v>
          </cell>
        </row>
        <row r="303">
          <cell r="C303">
            <v>13002172</v>
          </cell>
          <cell r="D303">
            <v>-305000</v>
          </cell>
          <cell r="G303">
            <v>0</v>
          </cell>
          <cell r="H303">
            <v>7777499.486</v>
          </cell>
          <cell r="J303">
            <v>4893324.618000001</v>
          </cell>
        </row>
        <row r="304">
          <cell r="C304">
            <v>0</v>
          </cell>
          <cell r="D304">
            <v>0</v>
          </cell>
          <cell r="G304">
            <v>0</v>
          </cell>
          <cell r="H304">
            <v>0</v>
          </cell>
          <cell r="J304">
            <v>0</v>
          </cell>
        </row>
        <row r="305">
          <cell r="C305">
            <v>174000</v>
          </cell>
          <cell r="D305">
            <v>28000</v>
          </cell>
          <cell r="G305">
            <v>0</v>
          </cell>
          <cell r="H305">
            <v>123891.4</v>
          </cell>
          <cell r="J305">
            <v>78051.4</v>
          </cell>
        </row>
        <row r="306">
          <cell r="C306">
            <v>216044.175</v>
          </cell>
          <cell r="D306">
            <v>-40942.927</v>
          </cell>
          <cell r="G306">
            <v>0</v>
          </cell>
          <cell r="H306">
            <v>158738.032</v>
          </cell>
          <cell r="J306">
            <v>16342.734999999986</v>
          </cell>
        </row>
        <row r="307">
          <cell r="C307">
            <v>60000</v>
          </cell>
          <cell r="D307">
            <v>58782.607</v>
          </cell>
          <cell r="G307">
            <v>0</v>
          </cell>
          <cell r="H307">
            <v>111392.106</v>
          </cell>
          <cell r="J307">
            <v>7345.600000000006</v>
          </cell>
        </row>
        <row r="308">
          <cell r="C308">
            <v>50000</v>
          </cell>
          <cell r="D308">
            <v>0</v>
          </cell>
          <cell r="G308">
            <v>0</v>
          </cell>
          <cell r="H308">
            <v>42776.206</v>
          </cell>
          <cell r="J308">
            <v>0</v>
          </cell>
        </row>
        <row r="309">
          <cell r="C309">
            <v>450000</v>
          </cell>
          <cell r="D309">
            <v>-289800</v>
          </cell>
          <cell r="G309">
            <v>0</v>
          </cell>
          <cell r="H309">
            <v>136718.103</v>
          </cell>
          <cell r="J309">
            <v>23374.560999999987</v>
          </cell>
        </row>
        <row r="310">
          <cell r="C310">
            <v>6126767</v>
          </cell>
          <cell r="D310">
            <v>-248000</v>
          </cell>
          <cell r="G310">
            <v>0</v>
          </cell>
          <cell r="H310">
            <v>4807490.043</v>
          </cell>
          <cell r="J310">
            <v>1063241.4900000002</v>
          </cell>
        </row>
        <row r="311">
          <cell r="C311">
            <v>0</v>
          </cell>
          <cell r="D311">
            <v>0</v>
          </cell>
          <cell r="G311">
            <v>0</v>
          </cell>
          <cell r="H311">
            <v>0</v>
          </cell>
          <cell r="J311">
            <v>0</v>
          </cell>
        </row>
        <row r="312">
          <cell r="C312">
            <v>977912</v>
          </cell>
          <cell r="D312">
            <v>0</v>
          </cell>
          <cell r="G312">
            <v>0</v>
          </cell>
          <cell r="H312">
            <v>977912</v>
          </cell>
          <cell r="J312">
            <v>0</v>
          </cell>
        </row>
        <row r="313">
          <cell r="C313">
            <v>4697978.64</v>
          </cell>
          <cell r="D313">
            <v>200000</v>
          </cell>
          <cell r="G313">
            <v>0</v>
          </cell>
          <cell r="H313">
            <v>4690147.158</v>
          </cell>
          <cell r="J313">
            <v>206308.2259999998</v>
          </cell>
        </row>
        <row r="314">
          <cell r="C314">
            <v>3005900</v>
          </cell>
          <cell r="D314">
            <v>0</v>
          </cell>
          <cell r="G314">
            <v>0</v>
          </cell>
          <cell r="H314">
            <v>2430305.973</v>
          </cell>
          <cell r="J314">
            <v>569603.5409999997</v>
          </cell>
        </row>
        <row r="315">
          <cell r="C315">
            <v>641717</v>
          </cell>
          <cell r="D315">
            <v>0</v>
          </cell>
          <cell r="G315">
            <v>0</v>
          </cell>
          <cell r="H315">
            <v>623310.539</v>
          </cell>
          <cell r="J315">
            <v>18406.46100000001</v>
          </cell>
        </row>
        <row r="316">
          <cell r="C316">
            <v>10712857.143</v>
          </cell>
          <cell r="D316">
            <v>-3417000</v>
          </cell>
          <cell r="G316">
            <v>0</v>
          </cell>
          <cell r="H316">
            <v>4921387.923</v>
          </cell>
          <cell r="J316">
            <v>2374331.9329999993</v>
          </cell>
        </row>
        <row r="317">
          <cell r="C317">
            <v>11796000</v>
          </cell>
          <cell r="D317">
            <v>-4076000</v>
          </cell>
          <cell r="G317">
            <v>0</v>
          </cell>
          <cell r="H317">
            <v>5395009.338</v>
          </cell>
          <cell r="J317">
            <v>2323252.084</v>
          </cell>
        </row>
        <row r="318">
          <cell r="C318">
            <v>0</v>
          </cell>
          <cell r="D318">
            <v>0</v>
          </cell>
          <cell r="G318">
            <v>0</v>
          </cell>
          <cell r="H318">
            <v>0</v>
          </cell>
          <cell r="J318">
            <v>0</v>
          </cell>
        </row>
        <row r="319">
          <cell r="C319">
            <v>998618</v>
          </cell>
          <cell r="D319">
            <v>-7275</v>
          </cell>
          <cell r="G319">
            <v>0</v>
          </cell>
          <cell r="H319">
            <v>938970.47</v>
          </cell>
          <cell r="J319">
            <v>51159.263000000035</v>
          </cell>
        </row>
        <row r="320">
          <cell r="C320">
            <v>463475720.09000003</v>
          </cell>
          <cell r="D320">
            <v>-152121769.184</v>
          </cell>
          <cell r="G320">
            <v>0</v>
          </cell>
          <cell r="H320">
            <v>82207372.70300001</v>
          </cell>
          <cell r="J320">
            <v>222500066.62700003</v>
          </cell>
        </row>
        <row r="321">
          <cell r="C321">
            <v>6000000</v>
          </cell>
          <cell r="D321">
            <v>6599790.359</v>
          </cell>
          <cell r="G321">
            <v>0</v>
          </cell>
          <cell r="H321">
            <v>12370753.297</v>
          </cell>
          <cell r="J321">
            <v>155046.4819999989</v>
          </cell>
        </row>
        <row r="322">
          <cell r="C322">
            <v>6000000</v>
          </cell>
          <cell r="D322">
            <v>6599790.359</v>
          </cell>
          <cell r="G322">
            <v>0</v>
          </cell>
          <cell r="H322">
            <v>12370753.297</v>
          </cell>
          <cell r="J322">
            <v>155046.4819999989</v>
          </cell>
        </row>
        <row r="323">
          <cell r="C323">
            <v>0</v>
          </cell>
          <cell r="D323">
            <v>0</v>
          </cell>
          <cell r="G323">
            <v>0</v>
          </cell>
          <cell r="H323">
            <v>0</v>
          </cell>
          <cell r="J323">
            <v>0</v>
          </cell>
        </row>
        <row r="324">
          <cell r="C324">
            <v>0</v>
          </cell>
          <cell r="D324">
            <v>0</v>
          </cell>
          <cell r="G324">
            <v>0</v>
          </cell>
          <cell r="H324">
            <v>0</v>
          </cell>
          <cell r="J324">
            <v>0</v>
          </cell>
        </row>
        <row r="325">
          <cell r="C325">
            <v>0</v>
          </cell>
          <cell r="D325">
            <v>0</v>
          </cell>
          <cell r="G325">
            <v>0</v>
          </cell>
          <cell r="H325">
            <v>0</v>
          </cell>
          <cell r="J325">
            <v>0</v>
          </cell>
        </row>
        <row r="326">
          <cell r="C326">
            <v>0</v>
          </cell>
          <cell r="D326">
            <v>0</v>
          </cell>
          <cell r="G326">
            <v>0</v>
          </cell>
          <cell r="H326">
            <v>0</v>
          </cell>
          <cell r="J326">
            <v>0</v>
          </cell>
        </row>
        <row r="327">
          <cell r="C327">
            <v>0</v>
          </cell>
          <cell r="D327">
            <v>0</v>
          </cell>
          <cell r="G327">
            <v>0</v>
          </cell>
          <cell r="H327">
            <v>0</v>
          </cell>
          <cell r="J327">
            <v>0</v>
          </cell>
        </row>
        <row r="328">
          <cell r="C328">
            <v>776242</v>
          </cell>
          <cell r="D328">
            <v>-66200</v>
          </cell>
          <cell r="G328">
            <v>0</v>
          </cell>
          <cell r="H328">
            <v>667960.78</v>
          </cell>
          <cell r="J328">
            <v>42000</v>
          </cell>
        </row>
        <row r="329">
          <cell r="C329">
            <v>0</v>
          </cell>
          <cell r="D329">
            <v>0</v>
          </cell>
          <cell r="G329">
            <v>0</v>
          </cell>
          <cell r="H329">
            <v>0</v>
          </cell>
          <cell r="J329">
            <v>0</v>
          </cell>
        </row>
        <row r="330">
          <cell r="C330">
            <v>0</v>
          </cell>
          <cell r="D330">
            <v>0</v>
          </cell>
          <cell r="G330">
            <v>0</v>
          </cell>
          <cell r="H330">
            <v>0</v>
          </cell>
          <cell r="J330">
            <v>0</v>
          </cell>
        </row>
        <row r="331">
          <cell r="C331">
            <v>0</v>
          </cell>
          <cell r="D331">
            <v>0</v>
          </cell>
          <cell r="G331">
            <v>0</v>
          </cell>
          <cell r="H331">
            <v>0</v>
          </cell>
          <cell r="J331">
            <v>0</v>
          </cell>
        </row>
        <row r="332">
          <cell r="C332">
            <v>0</v>
          </cell>
          <cell r="D332">
            <v>0</v>
          </cell>
          <cell r="G332">
            <v>0</v>
          </cell>
          <cell r="H332">
            <v>0</v>
          </cell>
          <cell r="J332">
            <v>0</v>
          </cell>
        </row>
        <row r="333">
          <cell r="C333">
            <v>0</v>
          </cell>
          <cell r="D333">
            <v>0</v>
          </cell>
          <cell r="G333">
            <v>0</v>
          </cell>
          <cell r="H333">
            <v>0</v>
          </cell>
          <cell r="J333">
            <v>0</v>
          </cell>
        </row>
        <row r="334">
          <cell r="C334">
            <v>0</v>
          </cell>
          <cell r="D334">
            <v>0</v>
          </cell>
          <cell r="G334">
            <v>0</v>
          </cell>
          <cell r="H334">
            <v>0</v>
          </cell>
          <cell r="J334">
            <v>0</v>
          </cell>
        </row>
        <row r="335">
          <cell r="C335">
            <v>0</v>
          </cell>
          <cell r="D335">
            <v>0</v>
          </cell>
          <cell r="G335">
            <v>0</v>
          </cell>
          <cell r="H335">
            <v>0</v>
          </cell>
          <cell r="J335">
            <v>0</v>
          </cell>
        </row>
        <row r="336">
          <cell r="C336">
            <v>0</v>
          </cell>
          <cell r="D336">
            <v>0</v>
          </cell>
          <cell r="G336">
            <v>0</v>
          </cell>
          <cell r="H336">
            <v>0</v>
          </cell>
          <cell r="J336">
            <v>0</v>
          </cell>
        </row>
        <row r="337">
          <cell r="C337">
            <v>0</v>
          </cell>
          <cell r="D337">
            <v>0</v>
          </cell>
          <cell r="G337">
            <v>0</v>
          </cell>
          <cell r="H337">
            <v>0</v>
          </cell>
          <cell r="J337">
            <v>0</v>
          </cell>
        </row>
        <row r="338">
          <cell r="C338">
            <v>0</v>
          </cell>
          <cell r="D338">
            <v>0</v>
          </cell>
          <cell r="G338">
            <v>0</v>
          </cell>
          <cell r="H338">
            <v>0</v>
          </cell>
          <cell r="J338">
            <v>0</v>
          </cell>
        </row>
        <row r="339">
          <cell r="C339">
            <v>0</v>
          </cell>
          <cell r="D339">
            <v>0</v>
          </cell>
          <cell r="G339">
            <v>0</v>
          </cell>
          <cell r="H339">
            <v>0</v>
          </cell>
          <cell r="J339">
            <v>0</v>
          </cell>
        </row>
        <row r="340">
          <cell r="C340">
            <v>0</v>
          </cell>
          <cell r="D340">
            <v>0</v>
          </cell>
          <cell r="G340">
            <v>0</v>
          </cell>
          <cell r="H340">
            <v>0</v>
          </cell>
          <cell r="J340">
            <v>0</v>
          </cell>
        </row>
        <row r="341">
          <cell r="C341">
            <v>0</v>
          </cell>
          <cell r="D341">
            <v>0</v>
          </cell>
          <cell r="G341">
            <v>0</v>
          </cell>
          <cell r="H341">
            <v>0</v>
          </cell>
          <cell r="J341">
            <v>0</v>
          </cell>
        </row>
        <row r="342">
          <cell r="C342">
            <v>0</v>
          </cell>
          <cell r="D342">
            <v>0</v>
          </cell>
          <cell r="G342">
            <v>0</v>
          </cell>
          <cell r="H342">
            <v>0</v>
          </cell>
          <cell r="J342">
            <v>0</v>
          </cell>
        </row>
        <row r="343">
          <cell r="C343">
            <v>0</v>
          </cell>
          <cell r="D343">
            <v>0</v>
          </cell>
          <cell r="G343">
            <v>0</v>
          </cell>
          <cell r="H343">
            <v>0</v>
          </cell>
          <cell r="J343">
            <v>0</v>
          </cell>
        </row>
        <row r="344">
          <cell r="C344">
            <v>0</v>
          </cell>
          <cell r="D344">
            <v>0</v>
          </cell>
          <cell r="G344">
            <v>0</v>
          </cell>
          <cell r="H344">
            <v>0</v>
          </cell>
          <cell r="J344">
            <v>0</v>
          </cell>
        </row>
        <row r="345">
          <cell r="C345">
            <v>0</v>
          </cell>
          <cell r="D345">
            <v>0</v>
          </cell>
          <cell r="G345">
            <v>0</v>
          </cell>
          <cell r="H345">
            <v>0</v>
          </cell>
          <cell r="J345">
            <v>0</v>
          </cell>
        </row>
        <row r="346">
          <cell r="C346">
            <v>0</v>
          </cell>
          <cell r="D346">
            <v>0</v>
          </cell>
          <cell r="G346">
            <v>0</v>
          </cell>
          <cell r="H346">
            <v>0</v>
          </cell>
          <cell r="J346">
            <v>0</v>
          </cell>
        </row>
        <row r="347">
          <cell r="C347">
            <v>0</v>
          </cell>
          <cell r="D347">
            <v>0</v>
          </cell>
          <cell r="G347">
            <v>0</v>
          </cell>
          <cell r="H347">
            <v>0</v>
          </cell>
          <cell r="J347">
            <v>0</v>
          </cell>
        </row>
        <row r="348">
          <cell r="C348">
            <v>0</v>
          </cell>
          <cell r="D348">
            <v>0</v>
          </cell>
          <cell r="G348">
            <v>0</v>
          </cell>
          <cell r="H348">
            <v>0</v>
          </cell>
          <cell r="J348">
            <v>0</v>
          </cell>
        </row>
        <row r="349">
          <cell r="C349">
            <v>776242</v>
          </cell>
          <cell r="D349">
            <v>-66200</v>
          </cell>
          <cell r="G349">
            <v>0</v>
          </cell>
          <cell r="H349">
            <v>667960.78</v>
          </cell>
          <cell r="J349">
            <v>42000</v>
          </cell>
        </row>
        <row r="350">
          <cell r="C350">
            <v>658777</v>
          </cell>
          <cell r="D350">
            <v>-440000</v>
          </cell>
          <cell r="G350">
            <v>0</v>
          </cell>
          <cell r="H350">
            <v>138294.88</v>
          </cell>
          <cell r="J350">
            <v>80482.12</v>
          </cell>
        </row>
        <row r="351">
          <cell r="C351">
            <v>0</v>
          </cell>
          <cell r="D351">
            <v>0</v>
          </cell>
          <cell r="G351">
            <v>0</v>
          </cell>
          <cell r="H351">
            <v>0</v>
          </cell>
          <cell r="J351">
            <v>0</v>
          </cell>
        </row>
        <row r="352">
          <cell r="C352">
            <v>0</v>
          </cell>
          <cell r="D352">
            <v>0</v>
          </cell>
          <cell r="G352">
            <v>0</v>
          </cell>
          <cell r="H352">
            <v>0</v>
          </cell>
          <cell r="J352">
            <v>0</v>
          </cell>
        </row>
        <row r="353">
          <cell r="C353">
            <v>0</v>
          </cell>
          <cell r="D353">
            <v>0</v>
          </cell>
          <cell r="G353">
            <v>0</v>
          </cell>
          <cell r="H353">
            <v>0</v>
          </cell>
          <cell r="J353">
            <v>0</v>
          </cell>
        </row>
        <row r="354">
          <cell r="C354">
            <v>0</v>
          </cell>
          <cell r="D354">
            <v>0</v>
          </cell>
          <cell r="G354">
            <v>0</v>
          </cell>
          <cell r="H354">
            <v>0</v>
          </cell>
          <cell r="J354">
            <v>0</v>
          </cell>
        </row>
        <row r="355">
          <cell r="C355">
            <v>0</v>
          </cell>
          <cell r="D355">
            <v>0</v>
          </cell>
          <cell r="G355">
            <v>0</v>
          </cell>
          <cell r="H355">
            <v>0</v>
          </cell>
          <cell r="J355">
            <v>0</v>
          </cell>
        </row>
        <row r="356">
          <cell r="C356">
            <v>0</v>
          </cell>
          <cell r="D356">
            <v>0</v>
          </cell>
          <cell r="G356">
            <v>0</v>
          </cell>
          <cell r="H356">
            <v>0</v>
          </cell>
          <cell r="J356">
            <v>0</v>
          </cell>
        </row>
        <row r="357">
          <cell r="C357">
            <v>0</v>
          </cell>
          <cell r="D357">
            <v>0</v>
          </cell>
          <cell r="G357">
            <v>0</v>
          </cell>
          <cell r="H357">
            <v>0</v>
          </cell>
          <cell r="J357">
            <v>0</v>
          </cell>
        </row>
        <row r="358">
          <cell r="C358">
            <v>658777</v>
          </cell>
          <cell r="D358">
            <v>-440000</v>
          </cell>
          <cell r="G358">
            <v>0</v>
          </cell>
          <cell r="H358">
            <v>138294.88</v>
          </cell>
          <cell r="J358">
            <v>80482.12</v>
          </cell>
        </row>
        <row r="359">
          <cell r="C359">
            <v>32868067.235</v>
          </cell>
          <cell r="D359">
            <v>-27270567.235</v>
          </cell>
          <cell r="G359">
            <v>0</v>
          </cell>
          <cell r="H359">
            <v>3118128.7569999998</v>
          </cell>
          <cell r="J359">
            <v>2425707.2830000003</v>
          </cell>
        </row>
        <row r="360">
          <cell r="C360">
            <v>0</v>
          </cell>
          <cell r="D360">
            <v>0</v>
          </cell>
          <cell r="G360">
            <v>0</v>
          </cell>
          <cell r="H360">
            <v>0</v>
          </cell>
          <cell r="J360">
            <v>0</v>
          </cell>
        </row>
        <row r="361">
          <cell r="C361">
            <v>0</v>
          </cell>
          <cell r="D361">
            <v>0</v>
          </cell>
          <cell r="G361">
            <v>0</v>
          </cell>
          <cell r="H361">
            <v>0</v>
          </cell>
          <cell r="J361">
            <v>0</v>
          </cell>
        </row>
        <row r="362">
          <cell r="C362">
            <v>0</v>
          </cell>
          <cell r="D362">
            <v>0</v>
          </cell>
          <cell r="G362">
            <v>0</v>
          </cell>
          <cell r="H362">
            <v>0</v>
          </cell>
          <cell r="J362">
            <v>0</v>
          </cell>
        </row>
        <row r="363">
          <cell r="C363">
            <v>0</v>
          </cell>
          <cell r="D363">
            <v>0</v>
          </cell>
          <cell r="G363">
            <v>0</v>
          </cell>
          <cell r="H363">
            <v>0</v>
          </cell>
          <cell r="J363">
            <v>0</v>
          </cell>
        </row>
        <row r="364">
          <cell r="C364">
            <v>0</v>
          </cell>
          <cell r="D364">
            <v>0</v>
          </cell>
          <cell r="G364">
            <v>0</v>
          </cell>
          <cell r="H364">
            <v>0</v>
          </cell>
          <cell r="J364">
            <v>0</v>
          </cell>
        </row>
        <row r="365">
          <cell r="C365">
            <v>0</v>
          </cell>
          <cell r="D365">
            <v>0</v>
          </cell>
          <cell r="G365">
            <v>0</v>
          </cell>
          <cell r="H365">
            <v>0</v>
          </cell>
          <cell r="J365">
            <v>0</v>
          </cell>
        </row>
        <row r="366">
          <cell r="C366">
            <v>0</v>
          </cell>
          <cell r="D366">
            <v>0</v>
          </cell>
          <cell r="G366">
            <v>0</v>
          </cell>
          <cell r="H366">
            <v>0</v>
          </cell>
          <cell r="J366">
            <v>0</v>
          </cell>
        </row>
        <row r="367">
          <cell r="C367">
            <v>0</v>
          </cell>
          <cell r="D367">
            <v>0</v>
          </cell>
          <cell r="G367">
            <v>0</v>
          </cell>
          <cell r="H367">
            <v>0</v>
          </cell>
          <cell r="J367">
            <v>0</v>
          </cell>
        </row>
        <row r="368">
          <cell r="C368">
            <v>0</v>
          </cell>
          <cell r="D368">
            <v>0</v>
          </cell>
          <cell r="G368">
            <v>0</v>
          </cell>
          <cell r="H368">
            <v>0</v>
          </cell>
          <cell r="J368">
            <v>0</v>
          </cell>
        </row>
        <row r="369">
          <cell r="C369">
            <v>0</v>
          </cell>
          <cell r="D369">
            <v>0</v>
          </cell>
          <cell r="G369">
            <v>0</v>
          </cell>
          <cell r="H369">
            <v>0</v>
          </cell>
          <cell r="J369">
            <v>0</v>
          </cell>
        </row>
        <row r="370">
          <cell r="C370">
            <v>0</v>
          </cell>
          <cell r="D370">
            <v>0</v>
          </cell>
          <cell r="G370">
            <v>0</v>
          </cell>
          <cell r="H370">
            <v>0</v>
          </cell>
          <cell r="J370">
            <v>0</v>
          </cell>
        </row>
        <row r="371">
          <cell r="C371">
            <v>0</v>
          </cell>
          <cell r="D371">
            <v>0</v>
          </cell>
          <cell r="G371">
            <v>0</v>
          </cell>
          <cell r="H371">
            <v>0</v>
          </cell>
          <cell r="J371">
            <v>0</v>
          </cell>
        </row>
        <row r="372">
          <cell r="C372">
            <v>0</v>
          </cell>
          <cell r="D372">
            <v>0</v>
          </cell>
          <cell r="G372">
            <v>0</v>
          </cell>
          <cell r="H372">
            <v>0</v>
          </cell>
          <cell r="J372">
            <v>0</v>
          </cell>
        </row>
        <row r="373">
          <cell r="C373">
            <v>0</v>
          </cell>
          <cell r="D373">
            <v>0</v>
          </cell>
          <cell r="G373">
            <v>0</v>
          </cell>
          <cell r="H373">
            <v>0</v>
          </cell>
          <cell r="J373">
            <v>0</v>
          </cell>
        </row>
        <row r="374">
          <cell r="C374">
            <v>78000</v>
          </cell>
          <cell r="D374">
            <v>-45500</v>
          </cell>
          <cell r="G374">
            <v>0</v>
          </cell>
          <cell r="H374">
            <v>23948.135</v>
          </cell>
          <cell r="J374">
            <v>8489.787</v>
          </cell>
        </row>
        <row r="375">
          <cell r="C375">
            <v>0</v>
          </cell>
          <cell r="D375">
            <v>0</v>
          </cell>
          <cell r="G375">
            <v>0</v>
          </cell>
          <cell r="H375">
            <v>0</v>
          </cell>
          <cell r="J375">
            <v>0</v>
          </cell>
        </row>
        <row r="376">
          <cell r="C376">
            <v>0</v>
          </cell>
          <cell r="D376">
            <v>0</v>
          </cell>
          <cell r="G376">
            <v>0</v>
          </cell>
          <cell r="H376">
            <v>0</v>
          </cell>
          <cell r="J376">
            <v>0</v>
          </cell>
        </row>
        <row r="377">
          <cell r="C377">
            <v>0</v>
          </cell>
          <cell r="D377">
            <v>0</v>
          </cell>
          <cell r="G377">
            <v>0</v>
          </cell>
          <cell r="H377">
            <v>0</v>
          </cell>
          <cell r="J377">
            <v>0</v>
          </cell>
        </row>
        <row r="378">
          <cell r="C378">
            <v>26847067.235</v>
          </cell>
          <cell r="D378">
            <v>-21397067.235</v>
          </cell>
          <cell r="G378">
            <v>0</v>
          </cell>
          <cell r="H378">
            <v>3094180.622</v>
          </cell>
          <cell r="J378">
            <v>2302967.208</v>
          </cell>
        </row>
        <row r="379">
          <cell r="C379">
            <v>0</v>
          </cell>
          <cell r="D379">
            <v>0</v>
          </cell>
          <cell r="G379">
            <v>0</v>
          </cell>
          <cell r="H379">
            <v>0</v>
          </cell>
          <cell r="J379">
            <v>0</v>
          </cell>
        </row>
        <row r="380">
          <cell r="C380">
            <v>5943000</v>
          </cell>
          <cell r="D380">
            <v>-5828000</v>
          </cell>
          <cell r="G380">
            <v>0</v>
          </cell>
          <cell r="H380">
            <v>0</v>
          </cell>
          <cell r="J380">
            <v>114250.288</v>
          </cell>
        </row>
        <row r="381">
          <cell r="C381">
            <v>0</v>
          </cell>
          <cell r="D381">
            <v>0</v>
          </cell>
          <cell r="G381">
            <v>0</v>
          </cell>
          <cell r="H381">
            <v>0</v>
          </cell>
          <cell r="J381">
            <v>0</v>
          </cell>
        </row>
        <row r="382">
          <cell r="C382">
            <v>0</v>
          </cell>
          <cell r="D382">
            <v>0</v>
          </cell>
          <cell r="G382">
            <v>0</v>
          </cell>
          <cell r="H382">
            <v>0</v>
          </cell>
          <cell r="J382">
            <v>0</v>
          </cell>
        </row>
        <row r="383">
          <cell r="C383">
            <v>0</v>
          </cell>
          <cell r="D383">
            <v>0</v>
          </cell>
          <cell r="G383">
            <v>0</v>
          </cell>
          <cell r="H383">
            <v>0</v>
          </cell>
          <cell r="J383">
            <v>0</v>
          </cell>
        </row>
        <row r="384">
          <cell r="C384">
            <v>0</v>
          </cell>
          <cell r="D384">
            <v>0</v>
          </cell>
          <cell r="G384">
            <v>0</v>
          </cell>
          <cell r="H384">
            <v>0</v>
          </cell>
          <cell r="J384">
            <v>0</v>
          </cell>
        </row>
        <row r="385">
          <cell r="C385">
            <v>0</v>
          </cell>
          <cell r="D385">
            <v>0</v>
          </cell>
          <cell r="G385">
            <v>0</v>
          </cell>
          <cell r="H385">
            <v>0</v>
          </cell>
          <cell r="J385">
            <v>0</v>
          </cell>
        </row>
        <row r="386">
          <cell r="C386">
            <v>0</v>
          </cell>
          <cell r="D386">
            <v>0</v>
          </cell>
          <cell r="G386">
            <v>0</v>
          </cell>
          <cell r="H386">
            <v>0</v>
          </cell>
          <cell r="J386">
            <v>0</v>
          </cell>
        </row>
        <row r="387">
          <cell r="C387">
            <v>0</v>
          </cell>
          <cell r="D387">
            <v>0</v>
          </cell>
          <cell r="G387">
            <v>0</v>
          </cell>
          <cell r="H387">
            <v>0</v>
          </cell>
          <cell r="J387">
            <v>0</v>
          </cell>
        </row>
        <row r="388">
          <cell r="C388">
            <v>0</v>
          </cell>
          <cell r="D388">
            <v>0</v>
          </cell>
          <cell r="G388">
            <v>0</v>
          </cell>
          <cell r="H388">
            <v>0</v>
          </cell>
          <cell r="J388">
            <v>0</v>
          </cell>
        </row>
        <row r="389">
          <cell r="C389">
            <v>0</v>
          </cell>
          <cell r="D389">
            <v>0</v>
          </cell>
          <cell r="G389">
            <v>0</v>
          </cell>
          <cell r="H389">
            <v>0</v>
          </cell>
          <cell r="J389">
            <v>0</v>
          </cell>
        </row>
        <row r="390">
          <cell r="C390">
            <v>0</v>
          </cell>
          <cell r="D390">
            <v>0</v>
          </cell>
          <cell r="G390">
            <v>0</v>
          </cell>
          <cell r="H390">
            <v>0</v>
          </cell>
          <cell r="J390">
            <v>0</v>
          </cell>
        </row>
        <row r="391">
          <cell r="C391">
            <v>413029257.073</v>
          </cell>
          <cell r="D391">
            <v>-124267926.526</v>
          </cell>
          <cell r="G391">
            <v>0</v>
          </cell>
          <cell r="H391">
            <v>65516106.712000005</v>
          </cell>
          <cell r="J391">
            <v>219363364.48600003</v>
          </cell>
        </row>
        <row r="392">
          <cell r="C392">
            <v>105604532.22</v>
          </cell>
          <cell r="D392">
            <v>-6874893.863</v>
          </cell>
          <cell r="G392">
            <v>0</v>
          </cell>
          <cell r="H392">
            <v>24329861.28</v>
          </cell>
          <cell r="J392">
            <v>74036965.391</v>
          </cell>
        </row>
        <row r="393">
          <cell r="C393">
            <v>6000000</v>
          </cell>
          <cell r="D393">
            <v>-4254590.368</v>
          </cell>
          <cell r="G393">
            <v>0</v>
          </cell>
          <cell r="H393">
            <v>606910.879</v>
          </cell>
          <cell r="J393">
            <v>1004885.6540000001</v>
          </cell>
        </row>
        <row r="394">
          <cell r="C394">
            <v>0</v>
          </cell>
          <cell r="D394">
            <v>0</v>
          </cell>
          <cell r="G394">
            <v>0</v>
          </cell>
          <cell r="H394">
            <v>0</v>
          </cell>
          <cell r="J394">
            <v>0</v>
          </cell>
        </row>
        <row r="395">
          <cell r="C395">
            <v>8007208.261</v>
          </cell>
          <cell r="D395">
            <v>44745381.343</v>
          </cell>
          <cell r="G395">
            <v>0</v>
          </cell>
          <cell r="H395">
            <v>3885172.756</v>
          </cell>
          <cell r="J395">
            <v>48825795.20900001</v>
          </cell>
        </row>
        <row r="396">
          <cell r="C396">
            <v>126387573.259</v>
          </cell>
          <cell r="D396">
            <v>-32881775.247</v>
          </cell>
          <cell r="G396">
            <v>0</v>
          </cell>
          <cell r="H396">
            <v>24201540.477</v>
          </cell>
          <cell r="J396">
            <v>67337252.189</v>
          </cell>
        </row>
        <row r="397">
          <cell r="C397">
            <v>350000</v>
          </cell>
          <cell r="D397">
            <v>0</v>
          </cell>
          <cell r="G397">
            <v>0</v>
          </cell>
          <cell r="H397">
            <v>261846.8</v>
          </cell>
          <cell r="J397">
            <v>71218.36700000003</v>
          </cell>
        </row>
        <row r="398">
          <cell r="C398">
            <v>0</v>
          </cell>
          <cell r="D398">
            <v>0</v>
          </cell>
          <cell r="G398">
            <v>0</v>
          </cell>
          <cell r="H398">
            <v>0</v>
          </cell>
          <cell r="J398">
            <v>0</v>
          </cell>
        </row>
        <row r="399">
          <cell r="C399">
            <v>0</v>
          </cell>
          <cell r="D399">
            <v>0</v>
          </cell>
          <cell r="G399">
            <v>0</v>
          </cell>
          <cell r="H399">
            <v>0</v>
          </cell>
          <cell r="J399">
            <v>0</v>
          </cell>
        </row>
        <row r="400">
          <cell r="C400">
            <v>26000000</v>
          </cell>
          <cell r="D400">
            <v>-18257402.623</v>
          </cell>
          <cell r="G400">
            <v>0</v>
          </cell>
          <cell r="H400">
            <v>2212104.302</v>
          </cell>
          <cell r="J400">
            <v>5516547.632</v>
          </cell>
        </row>
        <row r="401">
          <cell r="C401">
            <v>9357000</v>
          </cell>
          <cell r="D401">
            <v>-5037650.434</v>
          </cell>
          <cell r="G401">
            <v>0</v>
          </cell>
          <cell r="H401">
            <v>2098178.084</v>
          </cell>
          <cell r="J401">
            <v>2221075.882</v>
          </cell>
        </row>
        <row r="402">
          <cell r="C402">
            <v>9900000</v>
          </cell>
          <cell r="D402">
            <v>-673000</v>
          </cell>
          <cell r="G402">
            <v>0</v>
          </cell>
          <cell r="H402">
            <v>1285839.402</v>
          </cell>
          <cell r="J402">
            <v>7862565.473</v>
          </cell>
        </row>
        <row r="403">
          <cell r="C403">
            <v>18083333.333</v>
          </cell>
          <cell r="D403">
            <v>-12879595.339</v>
          </cell>
          <cell r="G403">
            <v>0</v>
          </cell>
          <cell r="H403">
            <v>1378511.074</v>
          </cell>
          <cell r="J403">
            <v>3430972.738</v>
          </cell>
        </row>
        <row r="404">
          <cell r="C404">
            <v>103339610</v>
          </cell>
          <cell r="D404">
            <v>-88154399.995</v>
          </cell>
          <cell r="G404">
            <v>0</v>
          </cell>
          <cell r="H404">
            <v>5256141.658</v>
          </cell>
          <cell r="J404">
            <v>9056085.951</v>
          </cell>
        </row>
        <row r="405">
          <cell r="C405">
            <v>0</v>
          </cell>
          <cell r="D405">
            <v>0</v>
          </cell>
          <cell r="G405">
            <v>0</v>
          </cell>
          <cell r="H405">
            <v>0</v>
          </cell>
          <cell r="J405">
            <v>0</v>
          </cell>
        </row>
        <row r="406">
          <cell r="C406">
            <v>0</v>
          </cell>
          <cell r="D406">
            <v>0</v>
          </cell>
          <cell r="G406">
            <v>0</v>
          </cell>
          <cell r="H406">
            <v>0</v>
          </cell>
          <cell r="J406">
            <v>0</v>
          </cell>
        </row>
        <row r="407">
          <cell r="C407">
            <v>0</v>
          </cell>
          <cell r="D407">
            <v>0</v>
          </cell>
          <cell r="G407">
            <v>0</v>
          </cell>
          <cell r="H407">
            <v>0</v>
          </cell>
          <cell r="J407">
            <v>0</v>
          </cell>
        </row>
        <row r="408">
          <cell r="C408">
            <v>0</v>
          </cell>
          <cell r="D408">
            <v>0</v>
          </cell>
          <cell r="G408">
            <v>0</v>
          </cell>
          <cell r="H408">
            <v>0</v>
          </cell>
          <cell r="J408">
            <v>0</v>
          </cell>
        </row>
        <row r="409">
          <cell r="C409">
            <v>0</v>
          </cell>
          <cell r="D409">
            <v>0</v>
          </cell>
          <cell r="G409">
            <v>0</v>
          </cell>
          <cell r="H409">
            <v>0</v>
          </cell>
          <cell r="J409">
            <v>0</v>
          </cell>
        </row>
        <row r="410">
          <cell r="C410">
            <v>0</v>
          </cell>
          <cell r="D410">
            <v>0</v>
          </cell>
          <cell r="G410">
            <v>0</v>
          </cell>
          <cell r="H410">
            <v>0</v>
          </cell>
          <cell r="J410">
            <v>0</v>
          </cell>
        </row>
        <row r="411">
          <cell r="C411">
            <v>0</v>
          </cell>
          <cell r="D411">
            <v>0</v>
          </cell>
          <cell r="G411">
            <v>0</v>
          </cell>
          <cell r="H411">
            <v>0</v>
          </cell>
          <cell r="J411">
            <v>0</v>
          </cell>
        </row>
        <row r="412">
          <cell r="C412">
            <v>0</v>
          </cell>
          <cell r="D412">
            <v>0</v>
          </cell>
          <cell r="G412">
            <v>0</v>
          </cell>
          <cell r="H412">
            <v>0</v>
          </cell>
          <cell r="J412">
            <v>0</v>
          </cell>
        </row>
        <row r="413">
          <cell r="C413">
            <v>0</v>
          </cell>
          <cell r="D413">
            <v>0</v>
          </cell>
          <cell r="G413">
            <v>0</v>
          </cell>
          <cell r="H413">
            <v>0</v>
          </cell>
          <cell r="J413">
            <v>0</v>
          </cell>
        </row>
        <row r="414">
          <cell r="C414">
            <v>0</v>
          </cell>
          <cell r="D414">
            <v>0</v>
          </cell>
          <cell r="G414">
            <v>0</v>
          </cell>
          <cell r="H414">
            <v>0</v>
          </cell>
          <cell r="J414">
            <v>0</v>
          </cell>
        </row>
        <row r="415">
          <cell r="C415">
            <v>0</v>
          </cell>
          <cell r="D415">
            <v>0</v>
          </cell>
          <cell r="G415">
            <v>0</v>
          </cell>
          <cell r="H415">
            <v>0</v>
          </cell>
          <cell r="J415">
            <v>0</v>
          </cell>
        </row>
        <row r="416">
          <cell r="C416">
            <v>0</v>
          </cell>
          <cell r="D416">
            <v>0</v>
          </cell>
          <cell r="G416">
            <v>0</v>
          </cell>
          <cell r="H416">
            <v>0</v>
          </cell>
          <cell r="J416">
            <v>0</v>
          </cell>
        </row>
        <row r="417">
          <cell r="C417">
            <v>0</v>
          </cell>
          <cell r="D417">
            <v>0</v>
          </cell>
          <cell r="G417">
            <v>0</v>
          </cell>
          <cell r="H417">
            <v>0</v>
          </cell>
          <cell r="J417">
            <v>0</v>
          </cell>
        </row>
        <row r="418">
          <cell r="C418">
            <v>0</v>
          </cell>
          <cell r="D418">
            <v>0</v>
          </cell>
          <cell r="G418">
            <v>0</v>
          </cell>
          <cell r="H418">
            <v>0</v>
          </cell>
          <cell r="J418">
            <v>0</v>
          </cell>
        </row>
        <row r="419">
          <cell r="C419">
            <v>0</v>
          </cell>
          <cell r="D419">
            <v>0</v>
          </cell>
          <cell r="G419">
            <v>0</v>
          </cell>
          <cell r="H419">
            <v>0</v>
          </cell>
          <cell r="J419">
            <v>0</v>
          </cell>
        </row>
        <row r="420">
          <cell r="C420">
            <v>0</v>
          </cell>
          <cell r="D420">
            <v>0</v>
          </cell>
          <cell r="G420">
            <v>0</v>
          </cell>
          <cell r="H420">
            <v>0</v>
          </cell>
          <cell r="J420">
            <v>0</v>
          </cell>
        </row>
        <row r="421">
          <cell r="C421">
            <v>0</v>
          </cell>
          <cell r="D421">
            <v>0</v>
          </cell>
          <cell r="G421">
            <v>0</v>
          </cell>
          <cell r="H421">
            <v>0</v>
          </cell>
          <cell r="J421">
            <v>0</v>
          </cell>
        </row>
        <row r="422">
          <cell r="C422">
            <v>0</v>
          </cell>
          <cell r="D422">
            <v>0</v>
          </cell>
          <cell r="G422">
            <v>0</v>
          </cell>
          <cell r="H422">
            <v>0</v>
          </cell>
          <cell r="J422">
            <v>0</v>
          </cell>
        </row>
        <row r="423">
          <cell r="C423">
            <v>0</v>
          </cell>
          <cell r="D423">
            <v>0</v>
          </cell>
          <cell r="G423">
            <v>0</v>
          </cell>
          <cell r="H423">
            <v>0</v>
          </cell>
          <cell r="J423">
            <v>0</v>
          </cell>
        </row>
        <row r="424">
          <cell r="C424">
            <v>0</v>
          </cell>
          <cell r="D424">
            <v>0</v>
          </cell>
          <cell r="G424">
            <v>0</v>
          </cell>
          <cell r="H424">
            <v>0</v>
          </cell>
          <cell r="J424">
            <v>0</v>
          </cell>
        </row>
        <row r="425">
          <cell r="C425">
            <v>0</v>
          </cell>
          <cell r="D425">
            <v>0</v>
          </cell>
          <cell r="G425">
            <v>0</v>
          </cell>
          <cell r="H425">
            <v>0</v>
          </cell>
          <cell r="J425">
            <v>0</v>
          </cell>
        </row>
        <row r="426">
          <cell r="C426">
            <v>0</v>
          </cell>
          <cell r="D426">
            <v>0</v>
          </cell>
          <cell r="G426">
            <v>0</v>
          </cell>
          <cell r="H426">
            <v>0</v>
          </cell>
          <cell r="J426">
            <v>0</v>
          </cell>
        </row>
        <row r="427">
          <cell r="C427">
            <v>0</v>
          </cell>
          <cell r="D427">
            <v>0</v>
          </cell>
          <cell r="G427">
            <v>0</v>
          </cell>
          <cell r="H427">
            <v>0</v>
          </cell>
          <cell r="J427">
            <v>0</v>
          </cell>
        </row>
        <row r="428">
          <cell r="C428">
            <v>0</v>
          </cell>
          <cell r="D428">
            <v>0</v>
          </cell>
          <cell r="G428">
            <v>0</v>
          </cell>
          <cell r="H428">
            <v>0</v>
          </cell>
          <cell r="J428">
            <v>0</v>
          </cell>
        </row>
        <row r="429">
          <cell r="C429">
            <v>0</v>
          </cell>
          <cell r="D429">
            <v>0</v>
          </cell>
          <cell r="G429">
            <v>0</v>
          </cell>
          <cell r="H429">
            <v>0</v>
          </cell>
          <cell r="J429">
            <v>0</v>
          </cell>
        </row>
        <row r="430">
          <cell r="C430">
            <v>0</v>
          </cell>
          <cell r="D430">
            <v>0</v>
          </cell>
          <cell r="G430">
            <v>0</v>
          </cell>
          <cell r="H430">
            <v>0</v>
          </cell>
          <cell r="J430">
            <v>0</v>
          </cell>
        </row>
        <row r="431">
          <cell r="C431">
            <v>0</v>
          </cell>
          <cell r="D431">
            <v>0</v>
          </cell>
          <cell r="G431">
            <v>0</v>
          </cell>
          <cell r="H431">
            <v>0</v>
          </cell>
          <cell r="J431">
            <v>0</v>
          </cell>
        </row>
        <row r="432">
          <cell r="C432">
            <v>0</v>
          </cell>
          <cell r="D432">
            <v>0</v>
          </cell>
          <cell r="G432">
            <v>0</v>
          </cell>
          <cell r="H432">
            <v>0</v>
          </cell>
          <cell r="J432">
            <v>0</v>
          </cell>
        </row>
        <row r="433">
          <cell r="C433">
            <v>0</v>
          </cell>
          <cell r="D433">
            <v>0</v>
          </cell>
          <cell r="G433">
            <v>0</v>
          </cell>
          <cell r="H433">
            <v>0</v>
          </cell>
          <cell r="J433">
            <v>0</v>
          </cell>
        </row>
        <row r="434">
          <cell r="C434">
            <v>10143376.782</v>
          </cell>
          <cell r="D434">
            <v>-6676865.782</v>
          </cell>
          <cell r="G434">
            <v>0</v>
          </cell>
          <cell r="H434">
            <v>396128.277</v>
          </cell>
          <cell r="J434">
            <v>433466.25600000005</v>
          </cell>
        </row>
        <row r="435">
          <cell r="C435">
            <v>0</v>
          </cell>
          <cell r="D435">
            <v>0</v>
          </cell>
          <cell r="G435">
            <v>0</v>
          </cell>
          <cell r="H435">
            <v>0</v>
          </cell>
          <cell r="J435">
            <v>0</v>
          </cell>
        </row>
        <row r="436">
          <cell r="C436">
            <v>0</v>
          </cell>
          <cell r="D436">
            <v>0</v>
          </cell>
          <cell r="G436">
            <v>0</v>
          </cell>
          <cell r="H436">
            <v>0</v>
          </cell>
          <cell r="J436">
            <v>0</v>
          </cell>
        </row>
        <row r="437">
          <cell r="C437">
            <v>9979865.782</v>
          </cell>
          <cell r="D437">
            <v>-6576865.782</v>
          </cell>
          <cell r="G437">
            <v>0</v>
          </cell>
          <cell r="H437">
            <v>332617.277</v>
          </cell>
          <cell r="J437">
            <v>433466.25600000005</v>
          </cell>
        </row>
        <row r="438">
          <cell r="C438">
            <v>0</v>
          </cell>
          <cell r="D438">
            <v>0</v>
          </cell>
          <cell r="G438">
            <v>0</v>
          </cell>
          <cell r="H438">
            <v>0</v>
          </cell>
          <cell r="J438">
            <v>0</v>
          </cell>
        </row>
        <row r="439">
          <cell r="C439">
            <v>0</v>
          </cell>
          <cell r="D439">
            <v>0</v>
          </cell>
          <cell r="G439">
            <v>0</v>
          </cell>
          <cell r="H439">
            <v>0</v>
          </cell>
          <cell r="J439">
            <v>0</v>
          </cell>
        </row>
        <row r="440">
          <cell r="C440">
            <v>163511</v>
          </cell>
          <cell r="D440">
            <v>-100000</v>
          </cell>
          <cell r="G440">
            <v>0</v>
          </cell>
          <cell r="H440">
            <v>63511</v>
          </cell>
          <cell r="J440">
            <v>0</v>
          </cell>
        </row>
        <row r="441">
          <cell r="C441">
            <v>586830384.833</v>
          </cell>
          <cell r="D441">
            <v>-47717894.768</v>
          </cell>
          <cell r="G441">
            <v>912000</v>
          </cell>
          <cell r="H441">
            <v>333539694.312</v>
          </cell>
          <cell r="J441">
            <v>173233075.64099997</v>
          </cell>
        </row>
        <row r="442">
          <cell r="C442">
            <v>16308210.374</v>
          </cell>
          <cell r="D442">
            <v>-1488065.5310000002</v>
          </cell>
          <cell r="G442">
            <v>912000</v>
          </cell>
          <cell r="H442">
            <v>9248095.131000001</v>
          </cell>
          <cell r="J442">
            <v>3506663.4749999996</v>
          </cell>
        </row>
        <row r="443">
          <cell r="C443">
            <v>0</v>
          </cell>
          <cell r="D443">
            <v>0</v>
          </cell>
          <cell r="G443">
            <v>0</v>
          </cell>
          <cell r="H443">
            <v>0</v>
          </cell>
          <cell r="J443">
            <v>0</v>
          </cell>
        </row>
        <row r="444">
          <cell r="C444">
            <v>157680</v>
          </cell>
          <cell r="D444">
            <v>-2464.432</v>
          </cell>
          <cell r="G444">
            <v>0</v>
          </cell>
          <cell r="H444">
            <v>100305.569</v>
          </cell>
          <cell r="J444">
            <v>54909.998999999996</v>
          </cell>
        </row>
        <row r="445">
          <cell r="C445">
            <v>0</v>
          </cell>
          <cell r="D445">
            <v>0</v>
          </cell>
          <cell r="G445">
            <v>0</v>
          </cell>
          <cell r="H445">
            <v>0</v>
          </cell>
          <cell r="J445">
            <v>0</v>
          </cell>
        </row>
        <row r="446">
          <cell r="C446">
            <v>0</v>
          </cell>
          <cell r="D446">
            <v>0</v>
          </cell>
          <cell r="G446">
            <v>0</v>
          </cell>
          <cell r="H446">
            <v>0</v>
          </cell>
          <cell r="J446">
            <v>0</v>
          </cell>
        </row>
        <row r="447">
          <cell r="C447">
            <v>62000</v>
          </cell>
          <cell r="D447">
            <v>0</v>
          </cell>
          <cell r="G447">
            <v>0</v>
          </cell>
          <cell r="H447">
            <v>0</v>
          </cell>
          <cell r="J447">
            <v>62000</v>
          </cell>
        </row>
        <row r="448">
          <cell r="C448">
            <v>0</v>
          </cell>
          <cell r="D448">
            <v>0</v>
          </cell>
          <cell r="G448">
            <v>0</v>
          </cell>
          <cell r="H448">
            <v>0</v>
          </cell>
          <cell r="J448">
            <v>0</v>
          </cell>
        </row>
        <row r="449">
          <cell r="C449">
            <v>4000000</v>
          </cell>
          <cell r="D449">
            <v>0</v>
          </cell>
          <cell r="G449">
            <v>0</v>
          </cell>
          <cell r="H449">
            <v>2277833.005</v>
          </cell>
          <cell r="J449">
            <v>576166.5070000002</v>
          </cell>
        </row>
        <row r="450">
          <cell r="C450">
            <v>2100000</v>
          </cell>
          <cell r="D450">
            <v>0</v>
          </cell>
          <cell r="G450">
            <v>0</v>
          </cell>
          <cell r="H450">
            <v>1272798.317</v>
          </cell>
          <cell r="J450">
            <v>820321.2409999999</v>
          </cell>
        </row>
        <row r="451">
          <cell r="C451">
            <v>0</v>
          </cell>
          <cell r="D451">
            <v>0</v>
          </cell>
          <cell r="G451">
            <v>0</v>
          </cell>
          <cell r="H451">
            <v>0</v>
          </cell>
          <cell r="J451">
            <v>0</v>
          </cell>
        </row>
        <row r="452">
          <cell r="C452">
            <v>0</v>
          </cell>
          <cell r="D452">
            <v>0</v>
          </cell>
          <cell r="G452">
            <v>0</v>
          </cell>
          <cell r="H452">
            <v>0</v>
          </cell>
          <cell r="J452">
            <v>0</v>
          </cell>
        </row>
        <row r="453">
          <cell r="C453">
            <v>0</v>
          </cell>
          <cell r="D453">
            <v>0</v>
          </cell>
          <cell r="G453">
            <v>0</v>
          </cell>
          <cell r="H453">
            <v>0</v>
          </cell>
          <cell r="J453">
            <v>0</v>
          </cell>
        </row>
        <row r="454">
          <cell r="C454">
            <v>9476363.23</v>
          </cell>
          <cell r="D454">
            <v>-1314088.391</v>
          </cell>
          <cell r="G454">
            <v>912000</v>
          </cell>
          <cell r="H454">
            <v>5415496.562</v>
          </cell>
          <cell r="J454">
            <v>1834496.0659999996</v>
          </cell>
        </row>
        <row r="455">
          <cell r="C455">
            <v>168511.144</v>
          </cell>
          <cell r="D455">
            <v>28487.292</v>
          </cell>
          <cell r="G455">
            <v>0</v>
          </cell>
          <cell r="H455">
            <v>95500.025</v>
          </cell>
          <cell r="J455">
            <v>101328.55900000001</v>
          </cell>
        </row>
        <row r="456">
          <cell r="C456">
            <v>343656</v>
          </cell>
          <cell r="D456">
            <v>-200000</v>
          </cell>
          <cell r="G456">
            <v>0</v>
          </cell>
          <cell r="H456">
            <v>86161.653</v>
          </cell>
          <cell r="J456">
            <v>57441.10299999999</v>
          </cell>
        </row>
        <row r="457">
          <cell r="C457">
            <v>15590485.075</v>
          </cell>
          <cell r="D457">
            <v>-2853181.869</v>
          </cell>
          <cell r="G457">
            <v>0</v>
          </cell>
          <cell r="H457">
            <v>10591717.104999999</v>
          </cell>
          <cell r="J457">
            <v>1821657.7099999995</v>
          </cell>
        </row>
        <row r="458">
          <cell r="C458">
            <v>0</v>
          </cell>
          <cell r="D458">
            <v>0</v>
          </cell>
          <cell r="G458">
            <v>0</v>
          </cell>
          <cell r="H458">
            <v>0</v>
          </cell>
          <cell r="J458">
            <v>0</v>
          </cell>
        </row>
        <row r="459">
          <cell r="C459">
            <v>455000</v>
          </cell>
          <cell r="D459">
            <v>-254000</v>
          </cell>
          <cell r="G459">
            <v>0</v>
          </cell>
          <cell r="H459">
            <v>163023.92</v>
          </cell>
          <cell r="J459">
            <v>35570.057</v>
          </cell>
        </row>
        <row r="460">
          <cell r="C460">
            <v>700000</v>
          </cell>
          <cell r="D460">
            <v>-46200</v>
          </cell>
          <cell r="G460">
            <v>0</v>
          </cell>
          <cell r="H460">
            <v>545635.542</v>
          </cell>
          <cell r="J460">
            <v>75941.48199999996</v>
          </cell>
        </row>
        <row r="461">
          <cell r="C461">
            <v>3128000</v>
          </cell>
          <cell r="D461">
            <v>-1360000</v>
          </cell>
          <cell r="G461">
            <v>0</v>
          </cell>
          <cell r="H461">
            <v>841102.401</v>
          </cell>
          <cell r="J461">
            <v>849537.292</v>
          </cell>
        </row>
        <row r="462">
          <cell r="C462">
            <v>1300000</v>
          </cell>
          <cell r="D462">
            <v>-200000</v>
          </cell>
          <cell r="G462">
            <v>0</v>
          </cell>
          <cell r="H462">
            <v>1035253.709</v>
          </cell>
          <cell r="J462">
            <v>978.2509999999311</v>
          </cell>
        </row>
        <row r="463">
          <cell r="C463">
            <v>2100000</v>
          </cell>
          <cell r="D463">
            <v>-275000</v>
          </cell>
          <cell r="G463">
            <v>0</v>
          </cell>
          <cell r="H463">
            <v>1775380.332</v>
          </cell>
          <cell r="J463">
            <v>13980.22900000005</v>
          </cell>
        </row>
        <row r="464">
          <cell r="C464">
            <v>630000</v>
          </cell>
          <cell r="D464">
            <v>-82000</v>
          </cell>
          <cell r="G464">
            <v>0</v>
          </cell>
          <cell r="H464">
            <v>548000</v>
          </cell>
          <cell r="J464">
            <v>0</v>
          </cell>
        </row>
        <row r="465">
          <cell r="C465">
            <v>1910000</v>
          </cell>
          <cell r="D465">
            <v>318739.508</v>
          </cell>
          <cell r="G465">
            <v>0</v>
          </cell>
          <cell r="H465">
            <v>1919332.789</v>
          </cell>
          <cell r="J465">
            <v>292357.74999999977</v>
          </cell>
        </row>
        <row r="466">
          <cell r="C466">
            <v>530000</v>
          </cell>
          <cell r="D466">
            <v>-90000</v>
          </cell>
          <cell r="G466">
            <v>0</v>
          </cell>
          <cell r="H466">
            <v>434496.636</v>
          </cell>
          <cell r="J466">
            <v>84.6589999999851</v>
          </cell>
        </row>
        <row r="467">
          <cell r="C467">
            <v>248000</v>
          </cell>
          <cell r="D467">
            <v>-120000</v>
          </cell>
          <cell r="G467">
            <v>0</v>
          </cell>
          <cell r="H467">
            <v>104590.083</v>
          </cell>
          <cell r="J467">
            <v>10658.396000000008</v>
          </cell>
        </row>
        <row r="468">
          <cell r="C468">
            <v>650000</v>
          </cell>
          <cell r="D468">
            <v>-330000</v>
          </cell>
          <cell r="G468">
            <v>0</v>
          </cell>
          <cell r="H468">
            <v>308041.296</v>
          </cell>
          <cell r="J468">
            <v>147.55200000002515</v>
          </cell>
        </row>
        <row r="469">
          <cell r="C469">
            <v>0</v>
          </cell>
          <cell r="D469">
            <v>0</v>
          </cell>
          <cell r="G469">
            <v>0</v>
          </cell>
          <cell r="H469">
            <v>0</v>
          </cell>
          <cell r="J469">
            <v>0</v>
          </cell>
        </row>
        <row r="470">
          <cell r="C470">
            <v>2584000</v>
          </cell>
          <cell r="D470">
            <v>-65000</v>
          </cell>
          <cell r="G470">
            <v>0</v>
          </cell>
          <cell r="H470">
            <v>2220283.171</v>
          </cell>
          <cell r="J470">
            <v>273898.1699999999</v>
          </cell>
        </row>
        <row r="471">
          <cell r="C471">
            <v>532068</v>
          </cell>
          <cell r="D471">
            <v>0</v>
          </cell>
          <cell r="G471">
            <v>0</v>
          </cell>
          <cell r="H471">
            <v>438470.8</v>
          </cell>
          <cell r="J471">
            <v>90214.60000000003</v>
          </cell>
        </row>
        <row r="472">
          <cell r="C472">
            <v>0</v>
          </cell>
          <cell r="D472">
            <v>0</v>
          </cell>
          <cell r="G472">
            <v>0</v>
          </cell>
          <cell r="H472">
            <v>0</v>
          </cell>
          <cell r="J472">
            <v>0</v>
          </cell>
        </row>
        <row r="473">
          <cell r="C473">
            <v>0</v>
          </cell>
          <cell r="D473">
            <v>0</v>
          </cell>
          <cell r="G473">
            <v>0</v>
          </cell>
          <cell r="H473">
            <v>0</v>
          </cell>
          <cell r="J473">
            <v>0</v>
          </cell>
        </row>
        <row r="474">
          <cell r="C474">
            <v>0</v>
          </cell>
          <cell r="D474">
            <v>0</v>
          </cell>
          <cell r="G474">
            <v>0</v>
          </cell>
          <cell r="H474">
            <v>0</v>
          </cell>
          <cell r="J474">
            <v>0</v>
          </cell>
        </row>
        <row r="475">
          <cell r="C475">
            <v>0</v>
          </cell>
          <cell r="D475">
            <v>0</v>
          </cell>
          <cell r="G475">
            <v>0</v>
          </cell>
          <cell r="H475">
            <v>0</v>
          </cell>
          <cell r="J475">
            <v>0</v>
          </cell>
        </row>
        <row r="476">
          <cell r="C476">
            <v>0</v>
          </cell>
          <cell r="D476">
            <v>0</v>
          </cell>
          <cell r="G476">
            <v>0</v>
          </cell>
          <cell r="H476">
            <v>0</v>
          </cell>
          <cell r="J476">
            <v>0</v>
          </cell>
        </row>
        <row r="477">
          <cell r="C477">
            <v>0</v>
          </cell>
          <cell r="D477">
            <v>0</v>
          </cell>
          <cell r="G477">
            <v>0</v>
          </cell>
          <cell r="H477">
            <v>0</v>
          </cell>
          <cell r="J477">
            <v>0</v>
          </cell>
        </row>
        <row r="478">
          <cell r="C478">
            <v>0</v>
          </cell>
          <cell r="D478">
            <v>0</v>
          </cell>
          <cell r="G478">
            <v>0</v>
          </cell>
          <cell r="H478">
            <v>0</v>
          </cell>
          <cell r="J478">
            <v>0</v>
          </cell>
        </row>
        <row r="479">
          <cell r="C479">
            <v>0</v>
          </cell>
          <cell r="D479">
            <v>0</v>
          </cell>
          <cell r="G479">
            <v>0</v>
          </cell>
          <cell r="H479">
            <v>0</v>
          </cell>
          <cell r="J479">
            <v>0</v>
          </cell>
        </row>
        <row r="480">
          <cell r="C480">
            <v>0</v>
          </cell>
          <cell r="D480">
            <v>0</v>
          </cell>
          <cell r="G480">
            <v>0</v>
          </cell>
          <cell r="H480">
            <v>0</v>
          </cell>
          <cell r="J480">
            <v>0</v>
          </cell>
        </row>
        <row r="481">
          <cell r="C481">
            <v>425417.075</v>
          </cell>
          <cell r="D481">
            <v>278.623</v>
          </cell>
          <cell r="G481">
            <v>0</v>
          </cell>
          <cell r="H481">
            <v>258106.426</v>
          </cell>
          <cell r="J481">
            <v>167589.27199999997</v>
          </cell>
        </row>
        <row r="482">
          <cell r="C482">
            <v>198000</v>
          </cell>
          <cell r="D482">
            <v>-150000</v>
          </cell>
          <cell r="G482">
            <v>0</v>
          </cell>
          <cell r="H482">
            <v>0</v>
          </cell>
          <cell r="J482">
            <v>10700</v>
          </cell>
        </row>
        <row r="483">
          <cell r="C483">
            <v>200000</v>
          </cell>
          <cell r="D483">
            <v>-200000</v>
          </cell>
          <cell r="G483">
            <v>0</v>
          </cell>
          <cell r="H483">
            <v>0</v>
          </cell>
          <cell r="J483">
            <v>0</v>
          </cell>
        </row>
        <row r="484">
          <cell r="C484">
            <v>6620239.647</v>
          </cell>
          <cell r="D484">
            <v>14389.035000000003</v>
          </cell>
          <cell r="G484">
            <v>0</v>
          </cell>
          <cell r="H484">
            <v>5654840.932</v>
          </cell>
          <cell r="J484">
            <v>948397.2380000004</v>
          </cell>
        </row>
        <row r="485">
          <cell r="C485">
            <v>4694000</v>
          </cell>
          <cell r="D485">
            <v>-30000</v>
          </cell>
          <cell r="G485">
            <v>0</v>
          </cell>
          <cell r="H485">
            <v>4306553.714</v>
          </cell>
          <cell r="J485">
            <v>337141.96300000045</v>
          </cell>
        </row>
        <row r="486">
          <cell r="C486">
            <v>0</v>
          </cell>
          <cell r="D486">
            <v>0</v>
          </cell>
          <cell r="G486">
            <v>0</v>
          </cell>
          <cell r="H486">
            <v>0</v>
          </cell>
          <cell r="J486">
            <v>0</v>
          </cell>
        </row>
        <row r="487">
          <cell r="C487">
            <v>0</v>
          </cell>
          <cell r="D487">
            <v>0</v>
          </cell>
          <cell r="G487">
            <v>0</v>
          </cell>
          <cell r="H487">
            <v>0</v>
          </cell>
          <cell r="J487">
            <v>0</v>
          </cell>
        </row>
        <row r="488">
          <cell r="C488">
            <v>1926239.647</v>
          </cell>
          <cell r="D488">
            <v>44389.035</v>
          </cell>
          <cell r="G488">
            <v>0</v>
          </cell>
          <cell r="H488">
            <v>1348287.218</v>
          </cell>
          <cell r="J488">
            <v>611255.2749999999</v>
          </cell>
        </row>
        <row r="489">
          <cell r="C489">
            <v>488219449.737</v>
          </cell>
          <cell r="D489">
            <v>-1678184.7060000002</v>
          </cell>
          <cell r="G489">
            <v>0</v>
          </cell>
          <cell r="H489">
            <v>303429746.45199996</v>
          </cell>
          <cell r="J489">
            <v>153775202.992</v>
          </cell>
        </row>
        <row r="490">
          <cell r="C490">
            <v>600000</v>
          </cell>
          <cell r="D490">
            <v>-350000</v>
          </cell>
          <cell r="G490">
            <v>0</v>
          </cell>
          <cell r="H490">
            <v>216825.413</v>
          </cell>
          <cell r="J490">
            <v>24669.983000000007</v>
          </cell>
        </row>
        <row r="491">
          <cell r="C491">
            <v>0</v>
          </cell>
          <cell r="D491">
            <v>0</v>
          </cell>
          <cell r="G491">
            <v>0</v>
          </cell>
          <cell r="H491">
            <v>0</v>
          </cell>
          <cell r="J491">
            <v>0</v>
          </cell>
        </row>
        <row r="492">
          <cell r="C492">
            <v>0</v>
          </cell>
          <cell r="D492">
            <v>0</v>
          </cell>
          <cell r="G492">
            <v>0</v>
          </cell>
          <cell r="H492">
            <v>0</v>
          </cell>
          <cell r="J492">
            <v>0</v>
          </cell>
        </row>
        <row r="493">
          <cell r="C493">
            <v>0</v>
          </cell>
          <cell r="D493">
            <v>0</v>
          </cell>
          <cell r="G493">
            <v>0</v>
          </cell>
          <cell r="H493">
            <v>0</v>
          </cell>
          <cell r="J493">
            <v>0</v>
          </cell>
        </row>
        <row r="494">
          <cell r="C494">
            <v>0</v>
          </cell>
          <cell r="D494">
            <v>0</v>
          </cell>
          <cell r="G494">
            <v>0</v>
          </cell>
          <cell r="H494">
            <v>0</v>
          </cell>
          <cell r="J494">
            <v>0</v>
          </cell>
        </row>
        <row r="495">
          <cell r="C495">
            <v>8799118.194</v>
          </cell>
          <cell r="D495">
            <v>8919400.837</v>
          </cell>
          <cell r="G495">
            <v>0</v>
          </cell>
          <cell r="H495">
            <v>9938548.035</v>
          </cell>
          <cell r="J495">
            <v>7528968.539000001</v>
          </cell>
        </row>
        <row r="496">
          <cell r="C496">
            <v>1517688.36</v>
          </cell>
          <cell r="D496">
            <v>-778901.568</v>
          </cell>
          <cell r="G496">
            <v>0</v>
          </cell>
          <cell r="H496">
            <v>223693.12</v>
          </cell>
          <cell r="J496">
            <v>480961.032</v>
          </cell>
        </row>
        <row r="497">
          <cell r="C497">
            <v>14915725.36</v>
          </cell>
          <cell r="D497">
            <v>-3190007.907</v>
          </cell>
          <cell r="G497">
            <v>0</v>
          </cell>
          <cell r="H497">
            <v>1848666.457</v>
          </cell>
          <cell r="J497">
            <v>9867486.368999999</v>
          </cell>
        </row>
        <row r="498">
          <cell r="C498">
            <v>460631485.823</v>
          </cell>
          <cell r="D498">
            <v>-5373826.068</v>
          </cell>
          <cell r="G498">
            <v>0</v>
          </cell>
          <cell r="H498">
            <v>290745761.755</v>
          </cell>
          <cell r="J498">
            <v>135479943.175</v>
          </cell>
        </row>
        <row r="499">
          <cell r="C499">
            <v>0</v>
          </cell>
          <cell r="D499">
            <v>0</v>
          </cell>
          <cell r="G499">
            <v>0</v>
          </cell>
          <cell r="H499">
            <v>0</v>
          </cell>
          <cell r="J499">
            <v>0</v>
          </cell>
        </row>
        <row r="500">
          <cell r="C500">
            <v>1755432</v>
          </cell>
          <cell r="D500">
            <v>-904850</v>
          </cell>
          <cell r="G500">
            <v>0</v>
          </cell>
          <cell r="H500">
            <v>456251.672</v>
          </cell>
          <cell r="J500">
            <v>393173.894</v>
          </cell>
        </row>
        <row r="501">
          <cell r="C501">
            <v>60020000</v>
          </cell>
          <cell r="D501">
            <v>-41650851.697</v>
          </cell>
          <cell r="G501">
            <v>0</v>
          </cell>
          <cell r="H501">
            <v>4615294.692</v>
          </cell>
          <cell r="J501">
            <v>13171154.226000002</v>
          </cell>
        </row>
        <row r="502">
          <cell r="C502">
            <v>8000000</v>
          </cell>
          <cell r="D502">
            <v>-1419851.697</v>
          </cell>
          <cell r="G502">
            <v>0</v>
          </cell>
          <cell r="H502">
            <v>1875379.535</v>
          </cell>
          <cell r="J502">
            <v>4179795.365</v>
          </cell>
        </row>
        <row r="503">
          <cell r="C503">
            <v>0</v>
          </cell>
          <cell r="D503">
            <v>0</v>
          </cell>
          <cell r="G503">
            <v>0</v>
          </cell>
          <cell r="H503">
            <v>0</v>
          </cell>
          <cell r="J503">
            <v>0</v>
          </cell>
        </row>
        <row r="504">
          <cell r="C504">
            <v>46000000</v>
          </cell>
          <cell r="D504">
            <v>-38231000</v>
          </cell>
          <cell r="G504">
            <v>0</v>
          </cell>
          <cell r="H504">
            <v>152537.058</v>
          </cell>
          <cell r="J504">
            <v>7613398.552</v>
          </cell>
        </row>
        <row r="505">
          <cell r="C505">
            <v>0</v>
          </cell>
          <cell r="D505">
            <v>0</v>
          </cell>
          <cell r="G505">
            <v>0</v>
          </cell>
          <cell r="H505">
            <v>0</v>
          </cell>
          <cell r="J505">
            <v>0</v>
          </cell>
        </row>
        <row r="506">
          <cell r="C506">
            <v>3320000</v>
          </cell>
          <cell r="D506">
            <v>0</v>
          </cell>
          <cell r="G506">
            <v>0</v>
          </cell>
          <cell r="H506">
            <v>2247838.175</v>
          </cell>
          <cell r="J506">
            <v>1062858.4540000004</v>
          </cell>
        </row>
        <row r="507">
          <cell r="C507">
            <v>2700000</v>
          </cell>
          <cell r="D507">
            <v>-2000000</v>
          </cell>
          <cell r="G507">
            <v>0</v>
          </cell>
          <cell r="H507">
            <v>339539.924</v>
          </cell>
          <cell r="J507">
            <v>315101.855</v>
          </cell>
        </row>
        <row r="508">
          <cell r="C508">
            <v>0</v>
          </cell>
          <cell r="D508">
            <v>0</v>
          </cell>
          <cell r="G508">
            <v>0</v>
          </cell>
          <cell r="H508">
            <v>0</v>
          </cell>
          <cell r="J508">
            <v>0</v>
          </cell>
        </row>
        <row r="509">
          <cell r="C509">
            <v>0</v>
          </cell>
          <cell r="D509">
            <v>0</v>
          </cell>
          <cell r="G509">
            <v>0</v>
          </cell>
          <cell r="H509">
            <v>0</v>
          </cell>
          <cell r="J509">
            <v>0</v>
          </cell>
        </row>
        <row r="510">
          <cell r="C510">
            <v>0</v>
          </cell>
          <cell r="D510">
            <v>0</v>
          </cell>
          <cell r="G510">
            <v>0</v>
          </cell>
          <cell r="H510">
            <v>0</v>
          </cell>
          <cell r="J510">
            <v>0</v>
          </cell>
        </row>
        <row r="511">
          <cell r="C511">
            <v>72000</v>
          </cell>
          <cell r="D511">
            <v>-62000</v>
          </cell>
          <cell r="G511">
            <v>0</v>
          </cell>
          <cell r="H511">
            <v>0</v>
          </cell>
          <cell r="J511">
            <v>10000</v>
          </cell>
        </row>
        <row r="512">
          <cell r="C512">
            <v>72000</v>
          </cell>
          <cell r="D512">
            <v>-62000</v>
          </cell>
          <cell r="G512">
            <v>0</v>
          </cell>
          <cell r="H512">
            <v>0</v>
          </cell>
          <cell r="J512">
            <v>10000</v>
          </cell>
        </row>
        <row r="513">
          <cell r="C513">
            <v>0</v>
          </cell>
          <cell r="D513">
            <v>0</v>
          </cell>
          <cell r="G513">
            <v>0</v>
          </cell>
          <cell r="H513">
            <v>0</v>
          </cell>
          <cell r="J513">
            <v>0</v>
          </cell>
        </row>
        <row r="514">
          <cell r="C514">
            <v>0</v>
          </cell>
          <cell r="D514">
            <v>0</v>
          </cell>
          <cell r="G514">
            <v>0</v>
          </cell>
          <cell r="H514">
            <v>0</v>
          </cell>
          <cell r="J514">
            <v>0</v>
          </cell>
        </row>
        <row r="515">
          <cell r="C515">
            <v>0</v>
          </cell>
          <cell r="D515">
            <v>0</v>
          </cell>
          <cell r="G515">
            <v>0</v>
          </cell>
          <cell r="H515">
            <v>0</v>
          </cell>
          <cell r="J515">
            <v>0</v>
          </cell>
        </row>
        <row r="516">
          <cell r="C516">
            <v>5900000</v>
          </cell>
          <cell r="D516">
            <v>-160000</v>
          </cell>
          <cell r="G516">
            <v>1279000</v>
          </cell>
          <cell r="H516">
            <v>3503875.1210000003</v>
          </cell>
          <cell r="J516">
            <v>835359.8690000001</v>
          </cell>
        </row>
        <row r="517">
          <cell r="C517">
            <v>5000000</v>
          </cell>
          <cell r="D517">
            <v>-160000</v>
          </cell>
          <cell r="G517">
            <v>1000000</v>
          </cell>
          <cell r="H517">
            <v>3181972.901</v>
          </cell>
          <cell r="J517">
            <v>537662.089</v>
          </cell>
        </row>
        <row r="518">
          <cell r="C518">
            <v>2715582.262</v>
          </cell>
          <cell r="D518">
            <v>357525.228</v>
          </cell>
          <cell r="G518">
            <v>15582.262</v>
          </cell>
          <cell r="H518">
            <v>2975805.915</v>
          </cell>
          <cell r="J518">
            <v>97301.57400000002</v>
          </cell>
        </row>
        <row r="519">
          <cell r="C519">
            <v>300000</v>
          </cell>
          <cell r="D519">
            <v>0</v>
          </cell>
          <cell r="G519">
            <v>0</v>
          </cell>
          <cell r="H519">
            <v>8800</v>
          </cell>
          <cell r="J519">
            <v>160609.732</v>
          </cell>
        </row>
        <row r="520">
          <cell r="C520">
            <v>1332060.8</v>
          </cell>
          <cell r="D520">
            <v>-360750.552</v>
          </cell>
          <cell r="G520">
            <v>332060.8</v>
          </cell>
          <cell r="H520">
            <v>0</v>
          </cell>
          <cell r="J520">
            <v>0</v>
          </cell>
        </row>
        <row r="521">
          <cell r="C521">
            <v>0</v>
          </cell>
          <cell r="D521">
            <v>155582.262</v>
          </cell>
          <cell r="G521">
            <v>0</v>
          </cell>
          <cell r="H521">
            <v>66455.785</v>
          </cell>
          <cell r="J521">
            <v>83383.98000000001</v>
          </cell>
        </row>
        <row r="522">
          <cell r="C522">
            <v>0</v>
          </cell>
          <cell r="D522">
            <v>0</v>
          </cell>
          <cell r="G522">
            <v>0</v>
          </cell>
          <cell r="H522">
            <v>0</v>
          </cell>
          <cell r="J522">
            <v>0</v>
          </cell>
        </row>
        <row r="523">
          <cell r="C523">
            <v>0</v>
          </cell>
          <cell r="D523">
            <v>340000</v>
          </cell>
          <cell r="G523">
            <v>0</v>
          </cell>
          <cell r="H523">
            <v>130911.201</v>
          </cell>
          <cell r="J523">
            <v>196366.803</v>
          </cell>
        </row>
        <row r="524">
          <cell r="C524">
            <v>0</v>
          </cell>
          <cell r="D524">
            <v>0</v>
          </cell>
          <cell r="G524">
            <v>0</v>
          </cell>
          <cell r="H524">
            <v>0</v>
          </cell>
          <cell r="J524">
            <v>0</v>
          </cell>
        </row>
        <row r="525">
          <cell r="C525">
            <v>0</v>
          </cell>
          <cell r="D525">
            <v>0</v>
          </cell>
          <cell r="G525">
            <v>0</v>
          </cell>
          <cell r="H525">
            <v>0</v>
          </cell>
          <cell r="J525">
            <v>0</v>
          </cell>
        </row>
        <row r="526">
          <cell r="C526">
            <v>652356.938</v>
          </cell>
          <cell r="D526">
            <v>-652356.938</v>
          </cell>
          <cell r="G526">
            <v>652356.938</v>
          </cell>
          <cell r="H526">
            <v>0</v>
          </cell>
          <cell r="J526">
            <v>0</v>
          </cell>
        </row>
        <row r="527">
          <cell r="C527">
            <v>0</v>
          </cell>
          <cell r="D527">
            <v>0</v>
          </cell>
          <cell r="G527">
            <v>0</v>
          </cell>
          <cell r="H527">
            <v>0</v>
          </cell>
          <cell r="J527">
            <v>0</v>
          </cell>
        </row>
        <row r="528">
          <cell r="C528">
            <v>0</v>
          </cell>
          <cell r="D528">
            <v>0</v>
          </cell>
          <cell r="G528">
            <v>0</v>
          </cell>
          <cell r="H528">
            <v>0</v>
          </cell>
          <cell r="J528">
            <v>0</v>
          </cell>
        </row>
        <row r="529">
          <cell r="C529">
            <v>0</v>
          </cell>
          <cell r="D529">
            <v>0</v>
          </cell>
          <cell r="G529">
            <v>0</v>
          </cell>
          <cell r="H529">
            <v>0</v>
          </cell>
          <cell r="J529">
            <v>0</v>
          </cell>
        </row>
        <row r="530">
          <cell r="C530">
            <v>0</v>
          </cell>
          <cell r="D530">
            <v>0</v>
          </cell>
          <cell r="G530">
            <v>0</v>
          </cell>
          <cell r="H530">
            <v>0</v>
          </cell>
          <cell r="J530">
            <v>0</v>
          </cell>
        </row>
        <row r="531">
          <cell r="C531">
            <v>0</v>
          </cell>
          <cell r="D531">
            <v>0</v>
          </cell>
          <cell r="G531">
            <v>0</v>
          </cell>
          <cell r="H531">
            <v>0</v>
          </cell>
          <cell r="J531">
            <v>0</v>
          </cell>
        </row>
        <row r="532">
          <cell r="C532">
            <v>0</v>
          </cell>
          <cell r="D532">
            <v>0</v>
          </cell>
          <cell r="G532">
            <v>0</v>
          </cell>
          <cell r="H532">
            <v>0</v>
          </cell>
          <cell r="J532">
            <v>0</v>
          </cell>
        </row>
        <row r="533">
          <cell r="C533">
            <v>0</v>
          </cell>
          <cell r="D533">
            <v>0</v>
          </cell>
          <cell r="G533">
            <v>0</v>
          </cell>
          <cell r="H533">
            <v>0</v>
          </cell>
          <cell r="J533">
            <v>0</v>
          </cell>
        </row>
        <row r="534">
          <cell r="C534">
            <v>0</v>
          </cell>
          <cell r="D534">
            <v>0</v>
          </cell>
          <cell r="G534">
            <v>0</v>
          </cell>
          <cell r="H534">
            <v>0</v>
          </cell>
          <cell r="J534">
            <v>0</v>
          </cell>
        </row>
        <row r="535">
          <cell r="C535">
            <v>900000</v>
          </cell>
          <cell r="D535">
            <v>0</v>
          </cell>
          <cell r="G535">
            <v>279000</v>
          </cell>
          <cell r="H535">
            <v>321902.22</v>
          </cell>
          <cell r="J535">
            <v>297697.78</v>
          </cell>
        </row>
        <row r="536">
          <cell r="C536">
            <v>450000</v>
          </cell>
          <cell r="D536">
            <v>0</v>
          </cell>
          <cell r="G536">
            <v>279000</v>
          </cell>
          <cell r="H536">
            <v>144356</v>
          </cell>
          <cell r="J536">
            <v>26644</v>
          </cell>
        </row>
        <row r="537">
          <cell r="C537">
            <v>0</v>
          </cell>
          <cell r="D537">
            <v>0</v>
          </cell>
          <cell r="G537">
            <v>0</v>
          </cell>
          <cell r="H537">
            <v>0</v>
          </cell>
          <cell r="J537">
            <v>0</v>
          </cell>
        </row>
        <row r="538">
          <cell r="C538">
            <v>0</v>
          </cell>
          <cell r="D538">
            <v>0</v>
          </cell>
          <cell r="G538">
            <v>0</v>
          </cell>
          <cell r="H538">
            <v>0</v>
          </cell>
          <cell r="J538">
            <v>0</v>
          </cell>
        </row>
        <row r="539">
          <cell r="C539">
            <v>0</v>
          </cell>
          <cell r="D539">
            <v>0</v>
          </cell>
          <cell r="G539">
            <v>0</v>
          </cell>
          <cell r="H539">
            <v>0</v>
          </cell>
          <cell r="J539">
            <v>0</v>
          </cell>
        </row>
        <row r="540">
          <cell r="C540">
            <v>450000</v>
          </cell>
          <cell r="D540">
            <v>0</v>
          </cell>
          <cell r="G540">
            <v>0</v>
          </cell>
          <cell r="H540">
            <v>177546.22</v>
          </cell>
          <cell r="J540">
            <v>271053.78</v>
          </cell>
        </row>
        <row r="541">
          <cell r="C541">
            <v>0</v>
          </cell>
          <cell r="D541">
            <v>0</v>
          </cell>
          <cell r="G541">
            <v>0</v>
          </cell>
          <cell r="H541">
            <v>0</v>
          </cell>
          <cell r="J541">
            <v>0</v>
          </cell>
        </row>
        <row r="542">
          <cell r="C542">
            <v>0</v>
          </cell>
          <cell r="D542">
            <v>0</v>
          </cell>
          <cell r="G542">
            <v>0</v>
          </cell>
          <cell r="H542">
            <v>0</v>
          </cell>
          <cell r="J542">
            <v>0</v>
          </cell>
        </row>
        <row r="543">
          <cell r="C543">
            <v>0</v>
          </cell>
          <cell r="D543">
            <v>0</v>
          </cell>
          <cell r="G543">
            <v>0</v>
          </cell>
          <cell r="H543">
            <v>0</v>
          </cell>
          <cell r="J543">
            <v>0</v>
          </cell>
        </row>
        <row r="544">
          <cell r="C544">
            <v>0</v>
          </cell>
          <cell r="D544">
            <v>0</v>
          </cell>
          <cell r="G544">
            <v>0</v>
          </cell>
          <cell r="H544">
            <v>0</v>
          </cell>
          <cell r="J544">
            <v>0</v>
          </cell>
        </row>
        <row r="545">
          <cell r="C545">
            <v>0</v>
          </cell>
          <cell r="D545">
            <v>0</v>
          </cell>
          <cell r="G545">
            <v>0</v>
          </cell>
          <cell r="H545">
            <v>0</v>
          </cell>
          <cell r="J545">
            <v>0</v>
          </cell>
        </row>
        <row r="546">
          <cell r="C546">
            <v>44667176.44</v>
          </cell>
          <cell r="D546">
            <v>-18656416.704</v>
          </cell>
          <cell r="G546">
            <v>0</v>
          </cell>
          <cell r="H546">
            <v>15612473.836000001</v>
          </cell>
          <cell r="J546">
            <v>10352725.396000002</v>
          </cell>
        </row>
        <row r="547">
          <cell r="C547">
            <v>1365748</v>
          </cell>
          <cell r="D547">
            <v>-140200</v>
          </cell>
          <cell r="G547">
            <v>0</v>
          </cell>
          <cell r="H547">
            <v>900414.852</v>
          </cell>
          <cell r="J547">
            <v>324001.14800000004</v>
          </cell>
        </row>
        <row r="548">
          <cell r="C548">
            <v>1365748</v>
          </cell>
          <cell r="D548">
            <v>-140200</v>
          </cell>
          <cell r="G548">
            <v>0</v>
          </cell>
          <cell r="H548">
            <v>900414.852</v>
          </cell>
          <cell r="J548">
            <v>324001.14800000004</v>
          </cell>
        </row>
        <row r="549">
          <cell r="C549">
            <v>0</v>
          </cell>
          <cell r="D549">
            <v>0</v>
          </cell>
          <cell r="G549">
            <v>0</v>
          </cell>
          <cell r="H549">
            <v>0</v>
          </cell>
          <cell r="J549">
            <v>0</v>
          </cell>
        </row>
        <row r="550">
          <cell r="C550">
            <v>8108351.555</v>
          </cell>
          <cell r="D550">
            <v>821438.132</v>
          </cell>
          <cell r="G550">
            <v>0</v>
          </cell>
          <cell r="H550">
            <v>5412736.9629999995</v>
          </cell>
          <cell r="J550">
            <v>3507108.2620000006</v>
          </cell>
        </row>
        <row r="551">
          <cell r="C551">
            <v>0</v>
          </cell>
          <cell r="D551">
            <v>0</v>
          </cell>
          <cell r="G551">
            <v>0</v>
          </cell>
          <cell r="H551">
            <v>0</v>
          </cell>
          <cell r="J551">
            <v>0</v>
          </cell>
        </row>
        <row r="552">
          <cell r="C552">
            <v>200000</v>
          </cell>
          <cell r="D552">
            <v>0</v>
          </cell>
          <cell r="G552">
            <v>0</v>
          </cell>
          <cell r="H552">
            <v>92896.52</v>
          </cell>
          <cell r="J552">
            <v>104400.18000000001</v>
          </cell>
        </row>
        <row r="553">
          <cell r="C553">
            <v>0</v>
          </cell>
          <cell r="D553">
            <v>0</v>
          </cell>
          <cell r="G553">
            <v>0</v>
          </cell>
          <cell r="H553">
            <v>0</v>
          </cell>
          <cell r="J553">
            <v>0</v>
          </cell>
        </row>
        <row r="554">
          <cell r="C554">
            <v>0</v>
          </cell>
          <cell r="D554">
            <v>0</v>
          </cell>
          <cell r="G554">
            <v>0</v>
          </cell>
          <cell r="H554">
            <v>0</v>
          </cell>
          <cell r="J554">
            <v>0</v>
          </cell>
        </row>
        <row r="555">
          <cell r="C555">
            <v>0</v>
          </cell>
          <cell r="D555">
            <v>0</v>
          </cell>
          <cell r="G555">
            <v>0</v>
          </cell>
          <cell r="H555">
            <v>0</v>
          </cell>
          <cell r="J555">
            <v>0</v>
          </cell>
        </row>
        <row r="556">
          <cell r="C556">
            <v>0</v>
          </cell>
          <cell r="D556">
            <v>0</v>
          </cell>
          <cell r="G556">
            <v>0</v>
          </cell>
          <cell r="H556">
            <v>0</v>
          </cell>
          <cell r="J556">
            <v>0</v>
          </cell>
        </row>
        <row r="557">
          <cell r="C557">
            <v>0</v>
          </cell>
          <cell r="D557">
            <v>0</v>
          </cell>
          <cell r="G557">
            <v>0</v>
          </cell>
          <cell r="H557">
            <v>0</v>
          </cell>
          <cell r="J557">
            <v>0</v>
          </cell>
        </row>
        <row r="558">
          <cell r="C558">
            <v>0</v>
          </cell>
          <cell r="D558">
            <v>0</v>
          </cell>
          <cell r="G558">
            <v>0</v>
          </cell>
          <cell r="H558">
            <v>0</v>
          </cell>
          <cell r="J558">
            <v>0</v>
          </cell>
        </row>
        <row r="559">
          <cell r="C559">
            <v>0</v>
          </cell>
          <cell r="D559">
            <v>0</v>
          </cell>
          <cell r="G559">
            <v>0</v>
          </cell>
          <cell r="H559">
            <v>0</v>
          </cell>
          <cell r="J559">
            <v>0</v>
          </cell>
        </row>
        <row r="560">
          <cell r="C560">
            <v>0</v>
          </cell>
          <cell r="D560">
            <v>0</v>
          </cell>
          <cell r="G560">
            <v>0</v>
          </cell>
          <cell r="H560">
            <v>0</v>
          </cell>
          <cell r="J560">
            <v>0</v>
          </cell>
        </row>
        <row r="561">
          <cell r="C561">
            <v>0</v>
          </cell>
          <cell r="D561">
            <v>0</v>
          </cell>
          <cell r="G561">
            <v>0</v>
          </cell>
          <cell r="H561">
            <v>0</v>
          </cell>
          <cell r="J561">
            <v>0</v>
          </cell>
        </row>
        <row r="562">
          <cell r="C562">
            <v>7908351.555</v>
          </cell>
          <cell r="D562">
            <v>821438.132</v>
          </cell>
          <cell r="G562">
            <v>0</v>
          </cell>
          <cell r="H562">
            <v>5319840.443</v>
          </cell>
          <cell r="J562">
            <v>3402708.0820000004</v>
          </cell>
        </row>
        <row r="563">
          <cell r="C563">
            <v>6238213.218</v>
          </cell>
          <cell r="D563">
            <v>452778.308</v>
          </cell>
          <cell r="G563">
            <v>0</v>
          </cell>
          <cell r="H563">
            <v>4347642.502</v>
          </cell>
          <cell r="J563">
            <v>2334857.7609999995</v>
          </cell>
        </row>
        <row r="564">
          <cell r="C564">
            <v>0</v>
          </cell>
          <cell r="D564">
            <v>0</v>
          </cell>
          <cell r="G564">
            <v>0</v>
          </cell>
          <cell r="H564">
            <v>0</v>
          </cell>
          <cell r="J564">
            <v>0</v>
          </cell>
        </row>
        <row r="565">
          <cell r="C565">
            <v>18000</v>
          </cell>
          <cell r="D565">
            <v>-6000</v>
          </cell>
          <cell r="G565">
            <v>0</v>
          </cell>
          <cell r="H565">
            <v>0</v>
          </cell>
          <cell r="J565">
            <v>11916.8</v>
          </cell>
        </row>
        <row r="566">
          <cell r="C566">
            <v>1210000</v>
          </cell>
          <cell r="D566">
            <v>0</v>
          </cell>
          <cell r="G566">
            <v>0</v>
          </cell>
          <cell r="H566">
            <v>635576.181</v>
          </cell>
          <cell r="J566">
            <v>570123.134</v>
          </cell>
        </row>
        <row r="567">
          <cell r="C567">
            <v>921643.925</v>
          </cell>
          <cell r="D567">
            <v>0</v>
          </cell>
          <cell r="G567">
            <v>0</v>
          </cell>
          <cell r="H567">
            <v>737856.352</v>
          </cell>
          <cell r="J567">
            <v>183196.92300000007</v>
          </cell>
        </row>
        <row r="568">
          <cell r="C568">
            <v>4088569.293</v>
          </cell>
          <cell r="D568">
            <v>458778.308</v>
          </cell>
          <cell r="G568">
            <v>0</v>
          </cell>
          <cell r="H568">
            <v>2974209.969</v>
          </cell>
          <cell r="J568">
            <v>1569620.9039999996</v>
          </cell>
        </row>
        <row r="569">
          <cell r="C569">
            <v>28954863.667</v>
          </cell>
          <cell r="D569">
            <v>-19790433.144</v>
          </cell>
          <cell r="G569">
            <v>0</v>
          </cell>
          <cell r="H569">
            <v>4951679.518999999</v>
          </cell>
          <cell r="J569">
            <v>4186758.225</v>
          </cell>
        </row>
        <row r="570">
          <cell r="C570">
            <v>25859611.667</v>
          </cell>
          <cell r="D570">
            <v>-19140433.144</v>
          </cell>
          <cell r="G570">
            <v>0</v>
          </cell>
          <cell r="H570">
            <v>3409980.923</v>
          </cell>
          <cell r="J570">
            <v>3290571.4260000004</v>
          </cell>
        </row>
        <row r="571">
          <cell r="C571">
            <v>0</v>
          </cell>
          <cell r="D571">
            <v>0</v>
          </cell>
          <cell r="G571">
            <v>0</v>
          </cell>
          <cell r="H571">
            <v>0</v>
          </cell>
          <cell r="J571">
            <v>0</v>
          </cell>
        </row>
        <row r="572">
          <cell r="C572">
            <v>2884252</v>
          </cell>
          <cell r="D572">
            <v>-650000</v>
          </cell>
          <cell r="G572">
            <v>0</v>
          </cell>
          <cell r="H572">
            <v>1356421.435</v>
          </cell>
          <cell r="J572">
            <v>873599.3679999998</v>
          </cell>
        </row>
        <row r="573">
          <cell r="C573">
            <v>0</v>
          </cell>
          <cell r="D573">
            <v>0</v>
          </cell>
          <cell r="G573">
            <v>0</v>
          </cell>
          <cell r="H573">
            <v>0</v>
          </cell>
          <cell r="J573">
            <v>0</v>
          </cell>
        </row>
        <row r="574">
          <cell r="C574">
            <v>0</v>
          </cell>
          <cell r="D574">
            <v>0</v>
          </cell>
          <cell r="G574">
            <v>0</v>
          </cell>
          <cell r="H574">
            <v>0</v>
          </cell>
          <cell r="J574">
            <v>0</v>
          </cell>
        </row>
        <row r="575">
          <cell r="C575">
            <v>0</v>
          </cell>
          <cell r="D575">
            <v>0</v>
          </cell>
          <cell r="G575">
            <v>0</v>
          </cell>
          <cell r="H575">
            <v>0</v>
          </cell>
          <cell r="J575">
            <v>0</v>
          </cell>
        </row>
        <row r="576">
          <cell r="C576">
            <v>0</v>
          </cell>
          <cell r="D576">
            <v>0</v>
          </cell>
          <cell r="G576">
            <v>0</v>
          </cell>
          <cell r="H576">
            <v>0</v>
          </cell>
          <cell r="J576">
            <v>0</v>
          </cell>
        </row>
        <row r="577">
          <cell r="C577">
            <v>211000</v>
          </cell>
          <cell r="D577">
            <v>0</v>
          </cell>
          <cell r="G577">
            <v>0</v>
          </cell>
          <cell r="H577">
            <v>185277.161</v>
          </cell>
          <cell r="J577">
            <v>22587.43100000001</v>
          </cell>
        </row>
        <row r="578">
          <cell r="C578">
            <v>3340745.123</v>
          </cell>
          <cell r="D578">
            <v>-488285.93700000003</v>
          </cell>
          <cell r="G578">
            <v>0</v>
          </cell>
          <cell r="H578">
            <v>1383299.2449999999</v>
          </cell>
          <cell r="J578">
            <v>1424706.645</v>
          </cell>
        </row>
        <row r="579">
          <cell r="C579">
            <v>455000</v>
          </cell>
          <cell r="D579">
            <v>-131859</v>
          </cell>
          <cell r="G579">
            <v>0</v>
          </cell>
          <cell r="H579">
            <v>279907.336</v>
          </cell>
          <cell r="J579">
            <v>0</v>
          </cell>
        </row>
        <row r="580">
          <cell r="C580">
            <v>0</v>
          </cell>
          <cell r="D580">
            <v>0</v>
          </cell>
          <cell r="G580">
            <v>0</v>
          </cell>
          <cell r="H580">
            <v>0</v>
          </cell>
          <cell r="J580">
            <v>0</v>
          </cell>
        </row>
        <row r="581">
          <cell r="C581">
            <v>0</v>
          </cell>
          <cell r="D581">
            <v>0</v>
          </cell>
          <cell r="G581">
            <v>0</v>
          </cell>
          <cell r="H581">
            <v>0</v>
          </cell>
          <cell r="J581">
            <v>0</v>
          </cell>
        </row>
        <row r="582">
          <cell r="C582">
            <v>0</v>
          </cell>
          <cell r="D582">
            <v>0</v>
          </cell>
          <cell r="G582">
            <v>0</v>
          </cell>
          <cell r="H582">
            <v>0</v>
          </cell>
          <cell r="J582">
            <v>0</v>
          </cell>
        </row>
        <row r="583">
          <cell r="C583">
            <v>0</v>
          </cell>
          <cell r="D583">
            <v>0</v>
          </cell>
          <cell r="G583">
            <v>0</v>
          </cell>
          <cell r="H583">
            <v>0</v>
          </cell>
          <cell r="J583">
            <v>0</v>
          </cell>
        </row>
        <row r="584">
          <cell r="C584">
            <v>25000</v>
          </cell>
          <cell r="D584">
            <v>-1859</v>
          </cell>
          <cell r="G584">
            <v>0</v>
          </cell>
          <cell r="H584">
            <v>23140.936</v>
          </cell>
          <cell r="J584">
            <v>0</v>
          </cell>
        </row>
        <row r="585">
          <cell r="C585">
            <v>430000</v>
          </cell>
          <cell r="D585">
            <v>-130000</v>
          </cell>
          <cell r="G585">
            <v>0</v>
          </cell>
          <cell r="H585">
            <v>256766.4</v>
          </cell>
          <cell r="J585">
            <v>0</v>
          </cell>
        </row>
        <row r="586">
          <cell r="C586">
            <v>0</v>
          </cell>
          <cell r="D586">
            <v>0</v>
          </cell>
          <cell r="G586">
            <v>0</v>
          </cell>
          <cell r="H586">
            <v>0</v>
          </cell>
          <cell r="J586">
            <v>0</v>
          </cell>
        </row>
        <row r="587">
          <cell r="C587">
            <v>0</v>
          </cell>
          <cell r="D587">
            <v>0</v>
          </cell>
          <cell r="G587">
            <v>0</v>
          </cell>
          <cell r="H587">
            <v>0</v>
          </cell>
          <cell r="J587">
            <v>0</v>
          </cell>
        </row>
        <row r="588">
          <cell r="C588">
            <v>0</v>
          </cell>
          <cell r="D588">
            <v>0</v>
          </cell>
          <cell r="G588">
            <v>0</v>
          </cell>
          <cell r="H588">
            <v>0</v>
          </cell>
          <cell r="J588">
            <v>0</v>
          </cell>
        </row>
        <row r="589">
          <cell r="C589">
            <v>1411032.9840000002</v>
          </cell>
          <cell r="D589">
            <v>-43671.253</v>
          </cell>
          <cell r="G589">
            <v>0</v>
          </cell>
          <cell r="H589">
            <v>586724.9550000001</v>
          </cell>
          <cell r="J589">
            <v>780293.1440000001</v>
          </cell>
        </row>
        <row r="590">
          <cell r="C590">
            <v>0</v>
          </cell>
          <cell r="D590">
            <v>0</v>
          </cell>
          <cell r="G590">
            <v>0</v>
          </cell>
          <cell r="H590">
            <v>0</v>
          </cell>
          <cell r="J590">
            <v>0</v>
          </cell>
        </row>
        <row r="591">
          <cell r="C591">
            <v>826762.734</v>
          </cell>
          <cell r="D591">
            <v>-44172.45</v>
          </cell>
          <cell r="G591">
            <v>0</v>
          </cell>
          <cell r="H591">
            <v>104103.261</v>
          </cell>
          <cell r="J591">
            <v>678143.3910000001</v>
          </cell>
        </row>
        <row r="592">
          <cell r="C592">
            <v>584270.25</v>
          </cell>
          <cell r="D592">
            <v>501.197</v>
          </cell>
          <cell r="G592">
            <v>0</v>
          </cell>
          <cell r="H592">
            <v>482621.694</v>
          </cell>
          <cell r="J592">
            <v>102149.75300000003</v>
          </cell>
        </row>
        <row r="593">
          <cell r="C593">
            <v>0</v>
          </cell>
          <cell r="D593">
            <v>0</v>
          </cell>
          <cell r="G593">
            <v>0</v>
          </cell>
          <cell r="H593">
            <v>0</v>
          </cell>
          <cell r="J593">
            <v>0</v>
          </cell>
        </row>
        <row r="594">
          <cell r="C594">
            <v>0</v>
          </cell>
          <cell r="D594">
            <v>0</v>
          </cell>
          <cell r="G594">
            <v>0</v>
          </cell>
          <cell r="H594">
            <v>0</v>
          </cell>
          <cell r="J594">
            <v>0</v>
          </cell>
        </row>
        <row r="595">
          <cell r="C595">
            <v>0</v>
          </cell>
          <cell r="D595">
            <v>0</v>
          </cell>
          <cell r="G595">
            <v>0</v>
          </cell>
          <cell r="H595">
            <v>0</v>
          </cell>
          <cell r="J595">
            <v>0</v>
          </cell>
        </row>
        <row r="596">
          <cell r="C596">
            <v>0</v>
          </cell>
          <cell r="D596">
            <v>0</v>
          </cell>
          <cell r="G596">
            <v>0</v>
          </cell>
          <cell r="H596">
            <v>0</v>
          </cell>
          <cell r="J596">
            <v>0</v>
          </cell>
        </row>
        <row r="597">
          <cell r="C597">
            <v>0</v>
          </cell>
          <cell r="D597">
            <v>0</v>
          </cell>
          <cell r="G597">
            <v>0</v>
          </cell>
          <cell r="H597">
            <v>0</v>
          </cell>
          <cell r="J597">
            <v>0</v>
          </cell>
        </row>
        <row r="598">
          <cell r="C598">
            <v>0</v>
          </cell>
          <cell r="D598">
            <v>0</v>
          </cell>
          <cell r="G598">
            <v>0</v>
          </cell>
          <cell r="H598">
            <v>0</v>
          </cell>
          <cell r="J598">
            <v>0</v>
          </cell>
        </row>
        <row r="599">
          <cell r="C599">
            <v>0</v>
          </cell>
          <cell r="D599">
            <v>0</v>
          </cell>
          <cell r="G599">
            <v>0</v>
          </cell>
          <cell r="H599">
            <v>0</v>
          </cell>
          <cell r="J599">
            <v>0</v>
          </cell>
        </row>
        <row r="600">
          <cell r="C600">
            <v>0</v>
          </cell>
          <cell r="D600">
            <v>0</v>
          </cell>
          <cell r="G600">
            <v>0</v>
          </cell>
          <cell r="H600">
            <v>0</v>
          </cell>
          <cell r="J600">
            <v>0</v>
          </cell>
        </row>
        <row r="601">
          <cell r="C601">
            <v>0</v>
          </cell>
          <cell r="D601">
            <v>0</v>
          </cell>
          <cell r="G601">
            <v>0</v>
          </cell>
          <cell r="H601">
            <v>0</v>
          </cell>
          <cell r="J601">
            <v>0</v>
          </cell>
        </row>
        <row r="602">
          <cell r="C602">
            <v>0</v>
          </cell>
          <cell r="D602">
            <v>0</v>
          </cell>
          <cell r="G602">
            <v>0</v>
          </cell>
          <cell r="H602">
            <v>0</v>
          </cell>
          <cell r="J602">
            <v>0</v>
          </cell>
        </row>
        <row r="603">
          <cell r="C603">
            <v>1474712.139</v>
          </cell>
          <cell r="D603">
            <v>-312755.684</v>
          </cell>
          <cell r="G603">
            <v>0</v>
          </cell>
          <cell r="H603">
            <v>516666.954</v>
          </cell>
          <cell r="J603">
            <v>644413.501</v>
          </cell>
        </row>
        <row r="604">
          <cell r="C604">
            <v>0</v>
          </cell>
          <cell r="D604">
            <v>0</v>
          </cell>
          <cell r="G604">
            <v>0</v>
          </cell>
          <cell r="H604">
            <v>0</v>
          </cell>
          <cell r="J604">
            <v>0</v>
          </cell>
        </row>
        <row r="605">
          <cell r="C605">
            <v>0</v>
          </cell>
          <cell r="D605">
            <v>0</v>
          </cell>
          <cell r="G605">
            <v>0</v>
          </cell>
          <cell r="H605">
            <v>0</v>
          </cell>
          <cell r="J605">
            <v>0</v>
          </cell>
        </row>
        <row r="606">
          <cell r="C606">
            <v>0</v>
          </cell>
          <cell r="D606">
            <v>0</v>
          </cell>
          <cell r="G606">
            <v>0</v>
          </cell>
          <cell r="H606">
            <v>0</v>
          </cell>
          <cell r="J606">
            <v>0</v>
          </cell>
        </row>
        <row r="607">
          <cell r="C607">
            <v>0</v>
          </cell>
          <cell r="D607">
            <v>0</v>
          </cell>
          <cell r="G607">
            <v>0</v>
          </cell>
          <cell r="H607">
            <v>0</v>
          </cell>
          <cell r="J607">
            <v>0</v>
          </cell>
        </row>
        <row r="608">
          <cell r="C608">
            <v>1474712.139</v>
          </cell>
          <cell r="D608">
            <v>-312755.684</v>
          </cell>
          <cell r="G608">
            <v>0</v>
          </cell>
          <cell r="H608">
            <v>516666.954</v>
          </cell>
          <cell r="J608">
            <v>644413.501</v>
          </cell>
        </row>
        <row r="609">
          <cell r="C609">
            <v>86492974.85</v>
          </cell>
          <cell r="D609">
            <v>-4407162.551000001</v>
          </cell>
          <cell r="G609">
            <v>0</v>
          </cell>
          <cell r="H609">
            <v>70221808.113</v>
          </cell>
          <cell r="J609">
            <v>11433428.965000004</v>
          </cell>
        </row>
        <row r="610">
          <cell r="C610">
            <v>84754110.85</v>
          </cell>
          <cell r="D610">
            <v>-3492662.5510000004</v>
          </cell>
          <cell r="G610">
            <v>0</v>
          </cell>
          <cell r="H610">
            <v>69784037.493</v>
          </cell>
          <cell r="J610">
            <v>11053928.553000001</v>
          </cell>
        </row>
        <row r="611">
          <cell r="C611">
            <v>0</v>
          </cell>
          <cell r="D611">
            <v>0</v>
          </cell>
          <cell r="G611">
            <v>0</v>
          </cell>
          <cell r="H611">
            <v>0</v>
          </cell>
          <cell r="J611">
            <v>0</v>
          </cell>
        </row>
        <row r="612">
          <cell r="C612">
            <v>0</v>
          </cell>
          <cell r="D612">
            <v>0</v>
          </cell>
          <cell r="G612">
            <v>0</v>
          </cell>
          <cell r="H612">
            <v>0</v>
          </cell>
          <cell r="J612">
            <v>0</v>
          </cell>
        </row>
        <row r="613">
          <cell r="C613">
            <v>0</v>
          </cell>
          <cell r="D613">
            <v>0</v>
          </cell>
          <cell r="G613">
            <v>0</v>
          </cell>
          <cell r="H613">
            <v>0</v>
          </cell>
          <cell r="J613">
            <v>0</v>
          </cell>
        </row>
        <row r="614">
          <cell r="C614">
            <v>0</v>
          </cell>
          <cell r="D614">
            <v>0</v>
          </cell>
          <cell r="G614">
            <v>0</v>
          </cell>
          <cell r="H614">
            <v>0</v>
          </cell>
          <cell r="J614">
            <v>0</v>
          </cell>
        </row>
        <row r="615">
          <cell r="C615">
            <v>0</v>
          </cell>
          <cell r="D615">
            <v>0</v>
          </cell>
          <cell r="G615">
            <v>0</v>
          </cell>
          <cell r="H615">
            <v>0</v>
          </cell>
          <cell r="J615">
            <v>0</v>
          </cell>
        </row>
        <row r="616">
          <cell r="C616">
            <v>0</v>
          </cell>
          <cell r="D616">
            <v>0</v>
          </cell>
          <cell r="G616">
            <v>0</v>
          </cell>
          <cell r="H616">
            <v>0</v>
          </cell>
          <cell r="J616">
            <v>0</v>
          </cell>
        </row>
        <row r="617">
          <cell r="C617">
            <v>0</v>
          </cell>
          <cell r="D617">
            <v>0</v>
          </cell>
          <cell r="G617">
            <v>0</v>
          </cell>
          <cell r="H617">
            <v>0</v>
          </cell>
          <cell r="J617">
            <v>0</v>
          </cell>
        </row>
        <row r="618">
          <cell r="C618">
            <v>0</v>
          </cell>
          <cell r="D618">
            <v>0</v>
          </cell>
          <cell r="G618">
            <v>0</v>
          </cell>
          <cell r="H618">
            <v>0</v>
          </cell>
          <cell r="J618">
            <v>0</v>
          </cell>
        </row>
        <row r="619">
          <cell r="C619">
            <v>0</v>
          </cell>
          <cell r="D619">
            <v>0</v>
          </cell>
          <cell r="G619">
            <v>0</v>
          </cell>
          <cell r="H619">
            <v>0</v>
          </cell>
          <cell r="J619">
            <v>0</v>
          </cell>
        </row>
        <row r="620">
          <cell r="C620">
            <v>0</v>
          </cell>
          <cell r="D620">
            <v>0</v>
          </cell>
          <cell r="G620">
            <v>0</v>
          </cell>
          <cell r="H620">
            <v>0</v>
          </cell>
          <cell r="J620">
            <v>0</v>
          </cell>
        </row>
        <row r="621">
          <cell r="C621">
            <v>0</v>
          </cell>
          <cell r="D621">
            <v>0</v>
          </cell>
          <cell r="G621">
            <v>0</v>
          </cell>
          <cell r="H621">
            <v>0</v>
          </cell>
          <cell r="J621">
            <v>0</v>
          </cell>
        </row>
        <row r="622">
          <cell r="C622">
            <v>0</v>
          </cell>
          <cell r="D622">
            <v>0</v>
          </cell>
          <cell r="G622">
            <v>0</v>
          </cell>
          <cell r="H622">
            <v>0</v>
          </cell>
          <cell r="J622">
            <v>0</v>
          </cell>
        </row>
        <row r="623">
          <cell r="C623">
            <v>0</v>
          </cell>
          <cell r="D623">
            <v>0</v>
          </cell>
          <cell r="G623">
            <v>0</v>
          </cell>
          <cell r="H623">
            <v>0</v>
          </cell>
          <cell r="J623">
            <v>0</v>
          </cell>
        </row>
        <row r="624">
          <cell r="C624">
            <v>0</v>
          </cell>
          <cell r="D624">
            <v>0</v>
          </cell>
          <cell r="G624">
            <v>0</v>
          </cell>
          <cell r="H624">
            <v>0</v>
          </cell>
          <cell r="J624">
            <v>0</v>
          </cell>
        </row>
        <row r="625">
          <cell r="C625">
            <v>0</v>
          </cell>
          <cell r="D625">
            <v>0</v>
          </cell>
          <cell r="G625">
            <v>0</v>
          </cell>
          <cell r="H625">
            <v>0</v>
          </cell>
          <cell r="J625">
            <v>0</v>
          </cell>
        </row>
        <row r="626">
          <cell r="C626">
            <v>0</v>
          </cell>
          <cell r="D626">
            <v>0</v>
          </cell>
          <cell r="G626">
            <v>0</v>
          </cell>
          <cell r="H626">
            <v>0</v>
          </cell>
          <cell r="J626">
            <v>0</v>
          </cell>
        </row>
        <row r="627">
          <cell r="C627">
            <v>0</v>
          </cell>
          <cell r="D627">
            <v>0</v>
          </cell>
          <cell r="G627">
            <v>0</v>
          </cell>
          <cell r="H627">
            <v>0</v>
          </cell>
          <cell r="J627">
            <v>0</v>
          </cell>
        </row>
        <row r="628">
          <cell r="C628">
            <v>0</v>
          </cell>
          <cell r="D628">
            <v>0</v>
          </cell>
          <cell r="G628">
            <v>0</v>
          </cell>
          <cell r="H628">
            <v>0</v>
          </cell>
          <cell r="J628">
            <v>0</v>
          </cell>
        </row>
        <row r="629">
          <cell r="C629">
            <v>0</v>
          </cell>
          <cell r="D629">
            <v>0</v>
          </cell>
          <cell r="G629">
            <v>0</v>
          </cell>
          <cell r="H629">
            <v>0</v>
          </cell>
          <cell r="J629">
            <v>0</v>
          </cell>
        </row>
        <row r="630">
          <cell r="C630">
            <v>0</v>
          </cell>
          <cell r="D630">
            <v>0</v>
          </cell>
          <cell r="G630">
            <v>0</v>
          </cell>
          <cell r="H630">
            <v>0</v>
          </cell>
          <cell r="J630">
            <v>0</v>
          </cell>
        </row>
        <row r="631">
          <cell r="C631">
            <v>0</v>
          </cell>
          <cell r="D631">
            <v>0</v>
          </cell>
          <cell r="G631">
            <v>0</v>
          </cell>
          <cell r="H631">
            <v>0</v>
          </cell>
          <cell r="J631">
            <v>0</v>
          </cell>
        </row>
        <row r="632">
          <cell r="C632">
            <v>0</v>
          </cell>
          <cell r="D632">
            <v>0</v>
          </cell>
          <cell r="G632">
            <v>0</v>
          </cell>
          <cell r="H632">
            <v>0</v>
          </cell>
          <cell r="J632">
            <v>0</v>
          </cell>
        </row>
        <row r="633">
          <cell r="C633">
            <v>0</v>
          </cell>
          <cell r="D633">
            <v>0</v>
          </cell>
          <cell r="G633">
            <v>0</v>
          </cell>
          <cell r="H633">
            <v>0</v>
          </cell>
          <cell r="J633">
            <v>0</v>
          </cell>
        </row>
        <row r="634">
          <cell r="C634">
            <v>0</v>
          </cell>
          <cell r="D634">
            <v>0</v>
          </cell>
          <cell r="G634">
            <v>0</v>
          </cell>
          <cell r="H634">
            <v>0</v>
          </cell>
          <cell r="J634">
            <v>0</v>
          </cell>
        </row>
        <row r="635">
          <cell r="C635">
            <v>0</v>
          </cell>
          <cell r="D635">
            <v>0</v>
          </cell>
          <cell r="G635">
            <v>0</v>
          </cell>
          <cell r="H635">
            <v>0</v>
          </cell>
          <cell r="J635">
            <v>0</v>
          </cell>
        </row>
        <row r="636">
          <cell r="C636">
            <v>0</v>
          </cell>
          <cell r="D636">
            <v>0</v>
          </cell>
          <cell r="G636">
            <v>0</v>
          </cell>
          <cell r="H636">
            <v>0</v>
          </cell>
          <cell r="J636">
            <v>0</v>
          </cell>
        </row>
        <row r="637">
          <cell r="C637">
            <v>0</v>
          </cell>
          <cell r="D637">
            <v>0</v>
          </cell>
          <cell r="G637">
            <v>0</v>
          </cell>
          <cell r="H637">
            <v>0</v>
          </cell>
          <cell r="J637">
            <v>0</v>
          </cell>
        </row>
        <row r="638">
          <cell r="C638">
            <v>0</v>
          </cell>
          <cell r="D638">
            <v>0</v>
          </cell>
          <cell r="G638">
            <v>0</v>
          </cell>
          <cell r="H638">
            <v>0</v>
          </cell>
          <cell r="J638">
            <v>0</v>
          </cell>
        </row>
        <row r="639">
          <cell r="C639">
            <v>0</v>
          </cell>
          <cell r="D639">
            <v>0</v>
          </cell>
          <cell r="G639">
            <v>0</v>
          </cell>
          <cell r="H639">
            <v>0</v>
          </cell>
          <cell r="J639">
            <v>0</v>
          </cell>
        </row>
        <row r="640">
          <cell r="C640">
            <v>0</v>
          </cell>
          <cell r="D640">
            <v>0</v>
          </cell>
          <cell r="G640">
            <v>0</v>
          </cell>
          <cell r="H640">
            <v>0</v>
          </cell>
          <cell r="J640">
            <v>0</v>
          </cell>
        </row>
        <row r="641">
          <cell r="C641">
            <v>0</v>
          </cell>
          <cell r="D641">
            <v>0</v>
          </cell>
          <cell r="G641">
            <v>0</v>
          </cell>
          <cell r="H641">
            <v>0</v>
          </cell>
          <cell r="J641">
            <v>0</v>
          </cell>
        </row>
        <row r="642">
          <cell r="C642">
            <v>39372043.051</v>
          </cell>
          <cell r="D642">
            <v>5805355.385</v>
          </cell>
          <cell r="G642">
            <v>0</v>
          </cell>
          <cell r="H642">
            <v>45172464.855</v>
          </cell>
          <cell r="J642">
            <v>0</v>
          </cell>
        </row>
        <row r="643">
          <cell r="C643">
            <v>0</v>
          </cell>
          <cell r="D643">
            <v>0</v>
          </cell>
          <cell r="G643">
            <v>0</v>
          </cell>
          <cell r="H643">
            <v>0</v>
          </cell>
          <cell r="J643">
            <v>0</v>
          </cell>
        </row>
        <row r="644">
          <cell r="C644">
            <v>0</v>
          </cell>
          <cell r="D644">
            <v>0</v>
          </cell>
          <cell r="G644">
            <v>0</v>
          </cell>
          <cell r="H644">
            <v>0</v>
          </cell>
          <cell r="J644">
            <v>0</v>
          </cell>
        </row>
        <row r="645">
          <cell r="C645">
            <v>0</v>
          </cell>
          <cell r="D645">
            <v>0</v>
          </cell>
          <cell r="G645">
            <v>0</v>
          </cell>
          <cell r="H645">
            <v>0</v>
          </cell>
          <cell r="J645">
            <v>0</v>
          </cell>
        </row>
        <row r="646">
          <cell r="C646">
            <v>18456640</v>
          </cell>
          <cell r="D646">
            <v>-11751370.185</v>
          </cell>
          <cell r="G646">
            <v>0</v>
          </cell>
          <cell r="H646">
            <v>2085791.677</v>
          </cell>
          <cell r="J646">
            <v>4442579.062</v>
          </cell>
        </row>
        <row r="647">
          <cell r="C647">
            <v>0</v>
          </cell>
          <cell r="D647">
            <v>0</v>
          </cell>
          <cell r="G647">
            <v>0</v>
          </cell>
          <cell r="H647">
            <v>0</v>
          </cell>
          <cell r="J647">
            <v>0</v>
          </cell>
        </row>
        <row r="648">
          <cell r="C648">
            <v>0</v>
          </cell>
          <cell r="D648">
            <v>0</v>
          </cell>
          <cell r="G648">
            <v>0</v>
          </cell>
          <cell r="H648">
            <v>0</v>
          </cell>
          <cell r="J648">
            <v>0</v>
          </cell>
        </row>
        <row r="649">
          <cell r="C649">
            <v>70000</v>
          </cell>
          <cell r="D649">
            <v>0</v>
          </cell>
          <cell r="G649">
            <v>0</v>
          </cell>
          <cell r="H649">
            <v>0</v>
          </cell>
          <cell r="J649">
            <v>0</v>
          </cell>
        </row>
        <row r="650">
          <cell r="C650">
            <v>961432.25</v>
          </cell>
          <cell r="D650">
            <v>-291432.25</v>
          </cell>
          <cell r="G650">
            <v>0</v>
          </cell>
          <cell r="H650">
            <v>420890.358</v>
          </cell>
          <cell r="J650">
            <v>248653.54299999995</v>
          </cell>
        </row>
        <row r="651">
          <cell r="C651">
            <v>0</v>
          </cell>
          <cell r="D651">
            <v>0</v>
          </cell>
          <cell r="G651">
            <v>0</v>
          </cell>
          <cell r="H651">
            <v>0</v>
          </cell>
          <cell r="J651">
            <v>0</v>
          </cell>
        </row>
        <row r="652">
          <cell r="C652">
            <v>0</v>
          </cell>
          <cell r="D652">
            <v>0</v>
          </cell>
          <cell r="G652">
            <v>0</v>
          </cell>
          <cell r="H652">
            <v>0</v>
          </cell>
          <cell r="J652">
            <v>0</v>
          </cell>
        </row>
        <row r="653">
          <cell r="C653">
            <v>0</v>
          </cell>
          <cell r="D653">
            <v>0</v>
          </cell>
          <cell r="G653">
            <v>0</v>
          </cell>
          <cell r="H653">
            <v>0</v>
          </cell>
          <cell r="J653">
            <v>0</v>
          </cell>
        </row>
        <row r="654">
          <cell r="C654">
            <v>7698240</v>
          </cell>
          <cell r="D654">
            <v>0</v>
          </cell>
          <cell r="G654">
            <v>0</v>
          </cell>
          <cell r="H654">
            <v>7698240</v>
          </cell>
          <cell r="J654">
            <v>0</v>
          </cell>
        </row>
        <row r="655">
          <cell r="C655">
            <v>0</v>
          </cell>
          <cell r="D655">
            <v>0</v>
          </cell>
          <cell r="G655">
            <v>0</v>
          </cell>
          <cell r="H655">
            <v>0</v>
          </cell>
          <cell r="J655">
            <v>0</v>
          </cell>
        </row>
        <row r="656">
          <cell r="C656">
            <v>1700000</v>
          </cell>
          <cell r="D656">
            <v>0</v>
          </cell>
          <cell r="G656">
            <v>0</v>
          </cell>
          <cell r="H656">
            <v>1566498.355</v>
          </cell>
          <cell r="J656">
            <v>133209.44900000002</v>
          </cell>
        </row>
        <row r="657">
          <cell r="C657">
            <v>0</v>
          </cell>
          <cell r="D657">
            <v>0</v>
          </cell>
          <cell r="G657">
            <v>0</v>
          </cell>
          <cell r="H657">
            <v>0</v>
          </cell>
          <cell r="J657">
            <v>0</v>
          </cell>
        </row>
        <row r="658">
          <cell r="C658">
            <v>0</v>
          </cell>
          <cell r="D658">
            <v>0</v>
          </cell>
          <cell r="G658">
            <v>0</v>
          </cell>
          <cell r="H658">
            <v>0</v>
          </cell>
          <cell r="J658">
            <v>0</v>
          </cell>
        </row>
        <row r="659">
          <cell r="C659">
            <v>0</v>
          </cell>
          <cell r="D659">
            <v>0</v>
          </cell>
          <cell r="G659">
            <v>0</v>
          </cell>
          <cell r="H659">
            <v>0</v>
          </cell>
          <cell r="J659">
            <v>0</v>
          </cell>
        </row>
        <row r="660">
          <cell r="C660">
            <v>0</v>
          </cell>
          <cell r="D660">
            <v>0</v>
          </cell>
          <cell r="G660">
            <v>0</v>
          </cell>
          <cell r="H660">
            <v>0</v>
          </cell>
          <cell r="J660">
            <v>0</v>
          </cell>
        </row>
        <row r="661">
          <cell r="C661">
            <v>0</v>
          </cell>
          <cell r="D661">
            <v>0</v>
          </cell>
          <cell r="G661">
            <v>0</v>
          </cell>
          <cell r="H661">
            <v>0</v>
          </cell>
          <cell r="J661">
            <v>0</v>
          </cell>
        </row>
        <row r="662">
          <cell r="C662">
            <v>0</v>
          </cell>
          <cell r="D662">
            <v>0</v>
          </cell>
          <cell r="G662">
            <v>0</v>
          </cell>
          <cell r="H662">
            <v>0</v>
          </cell>
          <cell r="J662">
            <v>0</v>
          </cell>
        </row>
        <row r="663">
          <cell r="C663">
            <v>0</v>
          </cell>
          <cell r="D663">
            <v>0</v>
          </cell>
          <cell r="G663">
            <v>0</v>
          </cell>
          <cell r="H663">
            <v>0</v>
          </cell>
          <cell r="J663">
            <v>0</v>
          </cell>
        </row>
        <row r="664">
          <cell r="C664">
            <v>0</v>
          </cell>
          <cell r="D664">
            <v>0</v>
          </cell>
          <cell r="G664">
            <v>0</v>
          </cell>
          <cell r="H664">
            <v>0</v>
          </cell>
          <cell r="J664">
            <v>0</v>
          </cell>
        </row>
        <row r="665">
          <cell r="C665">
            <v>0</v>
          </cell>
          <cell r="D665">
            <v>0</v>
          </cell>
          <cell r="G665">
            <v>0</v>
          </cell>
          <cell r="H665">
            <v>0</v>
          </cell>
          <cell r="J665">
            <v>0</v>
          </cell>
        </row>
        <row r="666">
          <cell r="C666">
            <v>0</v>
          </cell>
          <cell r="D666">
            <v>0</v>
          </cell>
          <cell r="G666">
            <v>0</v>
          </cell>
          <cell r="H666">
            <v>0</v>
          </cell>
          <cell r="J666">
            <v>0</v>
          </cell>
        </row>
        <row r="667">
          <cell r="C667">
            <v>0</v>
          </cell>
          <cell r="D667">
            <v>0</v>
          </cell>
          <cell r="G667">
            <v>0</v>
          </cell>
          <cell r="H667">
            <v>0</v>
          </cell>
          <cell r="J667">
            <v>0</v>
          </cell>
        </row>
        <row r="668">
          <cell r="C668">
            <v>0</v>
          </cell>
          <cell r="D668">
            <v>0</v>
          </cell>
          <cell r="G668">
            <v>0</v>
          </cell>
          <cell r="H668">
            <v>0</v>
          </cell>
          <cell r="J668">
            <v>0</v>
          </cell>
        </row>
        <row r="669">
          <cell r="C669">
            <v>0</v>
          </cell>
          <cell r="D669">
            <v>0</v>
          </cell>
          <cell r="G669">
            <v>0</v>
          </cell>
          <cell r="H669">
            <v>0</v>
          </cell>
          <cell r="J669">
            <v>0</v>
          </cell>
        </row>
        <row r="670">
          <cell r="C670">
            <v>0</v>
          </cell>
          <cell r="D670">
            <v>0</v>
          </cell>
          <cell r="G670">
            <v>0</v>
          </cell>
          <cell r="H670">
            <v>0</v>
          </cell>
          <cell r="J670">
            <v>0</v>
          </cell>
        </row>
        <row r="671">
          <cell r="C671">
            <v>0</v>
          </cell>
          <cell r="D671">
            <v>0</v>
          </cell>
          <cell r="G671">
            <v>0</v>
          </cell>
          <cell r="H671">
            <v>0</v>
          </cell>
          <cell r="J671">
            <v>0</v>
          </cell>
        </row>
        <row r="672">
          <cell r="C672">
            <v>0</v>
          </cell>
          <cell r="D672">
            <v>0</v>
          </cell>
          <cell r="G672">
            <v>0</v>
          </cell>
          <cell r="H672">
            <v>0</v>
          </cell>
          <cell r="J672">
            <v>0</v>
          </cell>
        </row>
        <row r="673">
          <cell r="C673">
            <v>0</v>
          </cell>
          <cell r="D673">
            <v>0</v>
          </cell>
          <cell r="G673">
            <v>0</v>
          </cell>
          <cell r="H673">
            <v>0</v>
          </cell>
          <cell r="J673">
            <v>0</v>
          </cell>
        </row>
        <row r="674">
          <cell r="C674">
            <v>400000</v>
          </cell>
          <cell r="D674">
            <v>0</v>
          </cell>
          <cell r="G674">
            <v>0</v>
          </cell>
          <cell r="H674">
            <v>355400.845</v>
          </cell>
          <cell r="J674">
            <v>39570.04500000004</v>
          </cell>
        </row>
        <row r="675">
          <cell r="C675">
            <v>100000</v>
          </cell>
          <cell r="D675">
            <v>0</v>
          </cell>
          <cell r="G675">
            <v>0</v>
          </cell>
          <cell r="H675">
            <v>64830.277</v>
          </cell>
          <cell r="J675">
            <v>5814.578999999998</v>
          </cell>
        </row>
        <row r="676">
          <cell r="C676">
            <v>0</v>
          </cell>
          <cell r="D676">
            <v>0</v>
          </cell>
          <cell r="G676">
            <v>0</v>
          </cell>
          <cell r="H676">
            <v>0</v>
          </cell>
          <cell r="J676">
            <v>0</v>
          </cell>
        </row>
        <row r="677">
          <cell r="C677">
            <v>0</v>
          </cell>
          <cell r="D677">
            <v>0</v>
          </cell>
          <cell r="G677">
            <v>0</v>
          </cell>
          <cell r="H677">
            <v>0</v>
          </cell>
          <cell r="J677">
            <v>0</v>
          </cell>
        </row>
        <row r="678">
          <cell r="C678">
            <v>0</v>
          </cell>
          <cell r="D678">
            <v>0</v>
          </cell>
          <cell r="G678">
            <v>0</v>
          </cell>
          <cell r="H678">
            <v>0</v>
          </cell>
          <cell r="J678">
            <v>0</v>
          </cell>
        </row>
        <row r="679">
          <cell r="C679">
            <v>0</v>
          </cell>
          <cell r="D679">
            <v>0</v>
          </cell>
          <cell r="G679">
            <v>0</v>
          </cell>
          <cell r="H679">
            <v>0</v>
          </cell>
          <cell r="J679">
            <v>0</v>
          </cell>
        </row>
        <row r="680">
          <cell r="C680">
            <v>3000000</v>
          </cell>
          <cell r="D680">
            <v>5065640.048</v>
          </cell>
          <cell r="G680">
            <v>0</v>
          </cell>
          <cell r="H680">
            <v>4132065.021</v>
          </cell>
          <cell r="J680">
            <v>3833171.311</v>
          </cell>
        </row>
        <row r="681">
          <cell r="C681">
            <v>31755.549</v>
          </cell>
          <cell r="D681">
            <v>-30855.549</v>
          </cell>
          <cell r="G681">
            <v>0</v>
          </cell>
          <cell r="H681">
            <v>100</v>
          </cell>
          <cell r="J681">
            <v>800</v>
          </cell>
        </row>
        <row r="682">
          <cell r="C682">
            <v>0</v>
          </cell>
          <cell r="D682">
            <v>0</v>
          </cell>
          <cell r="G682">
            <v>0</v>
          </cell>
          <cell r="H682">
            <v>0</v>
          </cell>
          <cell r="J682">
            <v>0</v>
          </cell>
        </row>
        <row r="683">
          <cell r="C683">
            <v>0</v>
          </cell>
          <cell r="D683">
            <v>0</v>
          </cell>
          <cell r="G683">
            <v>0</v>
          </cell>
          <cell r="H683">
            <v>0</v>
          </cell>
          <cell r="J683">
            <v>0</v>
          </cell>
        </row>
        <row r="684">
          <cell r="C684">
            <v>0</v>
          </cell>
          <cell r="D684">
            <v>0</v>
          </cell>
          <cell r="G684">
            <v>0</v>
          </cell>
          <cell r="H684">
            <v>0</v>
          </cell>
          <cell r="J684">
            <v>0</v>
          </cell>
        </row>
        <row r="685">
          <cell r="C685">
            <v>0</v>
          </cell>
          <cell r="D685">
            <v>0</v>
          </cell>
          <cell r="G685">
            <v>0</v>
          </cell>
          <cell r="H685">
            <v>0</v>
          </cell>
          <cell r="J685">
            <v>0</v>
          </cell>
        </row>
        <row r="686">
          <cell r="C686">
            <v>0</v>
          </cell>
          <cell r="D686">
            <v>0</v>
          </cell>
          <cell r="G686">
            <v>0</v>
          </cell>
          <cell r="H686">
            <v>0</v>
          </cell>
          <cell r="J686">
            <v>0</v>
          </cell>
        </row>
        <row r="687">
          <cell r="C687">
            <v>11000000</v>
          </cell>
          <cell r="D687">
            <v>-2290000</v>
          </cell>
          <cell r="G687">
            <v>0</v>
          </cell>
          <cell r="H687">
            <v>7612467.085</v>
          </cell>
          <cell r="J687">
            <v>1065104.5100000007</v>
          </cell>
        </row>
        <row r="688">
          <cell r="C688">
            <v>1864000</v>
          </cell>
          <cell r="D688">
            <v>0</v>
          </cell>
          <cell r="G688">
            <v>0</v>
          </cell>
          <cell r="H688">
            <v>639393.44</v>
          </cell>
          <cell r="J688">
            <v>1221182.6840000001</v>
          </cell>
        </row>
        <row r="689">
          <cell r="C689">
            <v>100000</v>
          </cell>
          <cell r="D689">
            <v>0</v>
          </cell>
          <cell r="G689">
            <v>0</v>
          </cell>
          <cell r="H689">
            <v>35895.58</v>
          </cell>
          <cell r="J689">
            <v>63843.369999999995</v>
          </cell>
        </row>
        <row r="690">
          <cell r="C690">
            <v>1252000</v>
          </cell>
          <cell r="D690">
            <v>-914500</v>
          </cell>
          <cell r="G690">
            <v>0</v>
          </cell>
          <cell r="H690">
            <v>204769.353</v>
          </cell>
          <cell r="J690">
            <v>132637.679</v>
          </cell>
        </row>
        <row r="691">
          <cell r="C691">
            <v>0</v>
          </cell>
          <cell r="D691">
            <v>0</v>
          </cell>
          <cell r="G691">
            <v>0</v>
          </cell>
          <cell r="H691">
            <v>0</v>
          </cell>
          <cell r="J691">
            <v>0</v>
          </cell>
        </row>
        <row r="692">
          <cell r="C692">
            <v>0</v>
          </cell>
          <cell r="D692">
            <v>0</v>
          </cell>
          <cell r="G692">
            <v>0</v>
          </cell>
          <cell r="H692">
            <v>0</v>
          </cell>
          <cell r="J692">
            <v>0</v>
          </cell>
        </row>
        <row r="693">
          <cell r="C693">
            <v>1252000</v>
          </cell>
          <cell r="D693">
            <v>-914500</v>
          </cell>
          <cell r="G693">
            <v>0</v>
          </cell>
          <cell r="H693">
            <v>204769.353</v>
          </cell>
          <cell r="J693">
            <v>132637.679</v>
          </cell>
        </row>
        <row r="694">
          <cell r="C694">
            <v>0</v>
          </cell>
          <cell r="D694">
            <v>0</v>
          </cell>
          <cell r="G694">
            <v>0</v>
          </cell>
          <cell r="H694">
            <v>0</v>
          </cell>
          <cell r="J694">
            <v>0</v>
          </cell>
        </row>
        <row r="695">
          <cell r="C695">
            <v>0</v>
          </cell>
          <cell r="D695">
            <v>0</v>
          </cell>
          <cell r="G695">
            <v>0</v>
          </cell>
          <cell r="H695">
            <v>0</v>
          </cell>
          <cell r="J695">
            <v>0</v>
          </cell>
        </row>
        <row r="696">
          <cell r="C696">
            <v>0</v>
          </cell>
          <cell r="D696">
            <v>0</v>
          </cell>
          <cell r="G696">
            <v>0</v>
          </cell>
          <cell r="H696">
            <v>0</v>
          </cell>
          <cell r="J696">
            <v>0</v>
          </cell>
        </row>
        <row r="697">
          <cell r="C697">
            <v>0</v>
          </cell>
          <cell r="D697">
            <v>0</v>
          </cell>
          <cell r="G697">
            <v>0</v>
          </cell>
          <cell r="H697">
            <v>0</v>
          </cell>
          <cell r="J697">
            <v>0</v>
          </cell>
        </row>
        <row r="698">
          <cell r="C698">
            <v>0</v>
          </cell>
          <cell r="D698">
            <v>0</v>
          </cell>
          <cell r="G698">
            <v>0</v>
          </cell>
          <cell r="H698">
            <v>0</v>
          </cell>
          <cell r="J698">
            <v>0</v>
          </cell>
        </row>
        <row r="699">
          <cell r="C699">
            <v>0</v>
          </cell>
          <cell r="D699">
            <v>0</v>
          </cell>
          <cell r="G699">
            <v>0</v>
          </cell>
          <cell r="H699">
            <v>0</v>
          </cell>
          <cell r="J699">
            <v>0</v>
          </cell>
        </row>
        <row r="700">
          <cell r="C700">
            <v>0</v>
          </cell>
          <cell r="D700">
            <v>0</v>
          </cell>
          <cell r="G700">
            <v>0</v>
          </cell>
          <cell r="H700">
            <v>0</v>
          </cell>
          <cell r="J700">
            <v>0</v>
          </cell>
        </row>
        <row r="701">
          <cell r="C701">
            <v>0</v>
          </cell>
          <cell r="D701">
            <v>0</v>
          </cell>
          <cell r="G701">
            <v>0</v>
          </cell>
          <cell r="H701">
            <v>0</v>
          </cell>
          <cell r="J701">
            <v>0</v>
          </cell>
        </row>
        <row r="702">
          <cell r="C702">
            <v>0</v>
          </cell>
          <cell r="D702">
            <v>0</v>
          </cell>
          <cell r="G702">
            <v>0</v>
          </cell>
          <cell r="H702">
            <v>0</v>
          </cell>
          <cell r="J702">
            <v>0</v>
          </cell>
        </row>
        <row r="703">
          <cell r="C703">
            <v>0</v>
          </cell>
          <cell r="D703">
            <v>0</v>
          </cell>
          <cell r="G703">
            <v>0</v>
          </cell>
          <cell r="H703">
            <v>0</v>
          </cell>
          <cell r="J703">
            <v>0</v>
          </cell>
        </row>
        <row r="704">
          <cell r="C704">
            <v>0</v>
          </cell>
          <cell r="D704">
            <v>0</v>
          </cell>
          <cell r="G704">
            <v>0</v>
          </cell>
          <cell r="H704">
            <v>0</v>
          </cell>
          <cell r="J704">
            <v>0</v>
          </cell>
        </row>
        <row r="705">
          <cell r="C705">
            <v>0</v>
          </cell>
          <cell r="D705">
            <v>0</v>
          </cell>
          <cell r="G705">
            <v>0</v>
          </cell>
          <cell r="H705">
            <v>0</v>
          </cell>
          <cell r="J705">
            <v>0</v>
          </cell>
        </row>
        <row r="706">
          <cell r="C706">
            <v>0</v>
          </cell>
          <cell r="D706">
            <v>0</v>
          </cell>
          <cell r="G706">
            <v>0</v>
          </cell>
          <cell r="H706">
            <v>0</v>
          </cell>
          <cell r="J706">
            <v>0</v>
          </cell>
        </row>
        <row r="707">
          <cell r="C707">
            <v>0</v>
          </cell>
          <cell r="D707">
            <v>0</v>
          </cell>
          <cell r="G707">
            <v>0</v>
          </cell>
          <cell r="H707">
            <v>0</v>
          </cell>
          <cell r="J707">
            <v>0</v>
          </cell>
        </row>
        <row r="708">
          <cell r="C708">
            <v>0</v>
          </cell>
          <cell r="D708">
            <v>0</v>
          </cell>
          <cell r="G708">
            <v>0</v>
          </cell>
          <cell r="H708">
            <v>0</v>
          </cell>
          <cell r="J708">
            <v>0</v>
          </cell>
        </row>
        <row r="709">
          <cell r="C709">
            <v>0</v>
          </cell>
          <cell r="D709">
            <v>0</v>
          </cell>
          <cell r="G709">
            <v>0</v>
          </cell>
          <cell r="H709">
            <v>0</v>
          </cell>
          <cell r="J709">
            <v>0</v>
          </cell>
        </row>
        <row r="710">
          <cell r="C710">
            <v>0</v>
          </cell>
          <cell r="D710">
            <v>0</v>
          </cell>
          <cell r="G710">
            <v>0</v>
          </cell>
          <cell r="H710">
            <v>0</v>
          </cell>
          <cell r="J710">
            <v>0</v>
          </cell>
        </row>
        <row r="711">
          <cell r="C711">
            <v>0</v>
          </cell>
          <cell r="D711">
            <v>0</v>
          </cell>
          <cell r="G711">
            <v>0</v>
          </cell>
          <cell r="H711">
            <v>0</v>
          </cell>
          <cell r="J711">
            <v>0</v>
          </cell>
        </row>
        <row r="712">
          <cell r="C712">
            <v>0</v>
          </cell>
          <cell r="D712">
            <v>0</v>
          </cell>
          <cell r="G712">
            <v>0</v>
          </cell>
          <cell r="H712">
            <v>0</v>
          </cell>
          <cell r="J712">
            <v>0</v>
          </cell>
        </row>
        <row r="713">
          <cell r="C713">
            <v>0</v>
          </cell>
          <cell r="D713">
            <v>0</v>
          </cell>
          <cell r="G713">
            <v>0</v>
          </cell>
          <cell r="H713">
            <v>0</v>
          </cell>
          <cell r="J713">
            <v>0</v>
          </cell>
        </row>
        <row r="714">
          <cell r="C714">
            <v>0</v>
          </cell>
          <cell r="D714">
            <v>0</v>
          </cell>
          <cell r="G714">
            <v>0</v>
          </cell>
          <cell r="H714">
            <v>0</v>
          </cell>
          <cell r="J714">
            <v>0</v>
          </cell>
        </row>
        <row r="715">
          <cell r="C715">
            <v>0</v>
          </cell>
          <cell r="D715">
            <v>0</v>
          </cell>
          <cell r="G715">
            <v>0</v>
          </cell>
          <cell r="H715">
            <v>0</v>
          </cell>
          <cell r="J715">
            <v>0</v>
          </cell>
        </row>
        <row r="716">
          <cell r="C716">
            <v>0</v>
          </cell>
          <cell r="D716">
            <v>0</v>
          </cell>
          <cell r="G716">
            <v>0</v>
          </cell>
          <cell r="H716">
            <v>0</v>
          </cell>
          <cell r="J716">
            <v>0</v>
          </cell>
        </row>
        <row r="717">
          <cell r="C717">
            <v>0</v>
          </cell>
          <cell r="D717">
            <v>0</v>
          </cell>
          <cell r="G717">
            <v>0</v>
          </cell>
          <cell r="H717">
            <v>0</v>
          </cell>
          <cell r="J717">
            <v>0</v>
          </cell>
        </row>
        <row r="718">
          <cell r="C718">
            <v>0</v>
          </cell>
          <cell r="D718">
            <v>0</v>
          </cell>
          <cell r="G718">
            <v>0</v>
          </cell>
          <cell r="H718">
            <v>0</v>
          </cell>
          <cell r="J718">
            <v>0</v>
          </cell>
        </row>
        <row r="719">
          <cell r="C719">
            <v>0</v>
          </cell>
          <cell r="D719">
            <v>0</v>
          </cell>
          <cell r="G719">
            <v>0</v>
          </cell>
          <cell r="H719">
            <v>0</v>
          </cell>
          <cell r="J719">
            <v>0</v>
          </cell>
        </row>
        <row r="720">
          <cell r="C720">
            <v>0</v>
          </cell>
          <cell r="D720">
            <v>0</v>
          </cell>
          <cell r="G720">
            <v>0</v>
          </cell>
          <cell r="H720">
            <v>0</v>
          </cell>
          <cell r="J720">
            <v>0</v>
          </cell>
        </row>
        <row r="721">
          <cell r="C721">
            <v>0</v>
          </cell>
          <cell r="D721">
            <v>0</v>
          </cell>
          <cell r="G721">
            <v>0</v>
          </cell>
          <cell r="H721">
            <v>0</v>
          </cell>
          <cell r="J721">
            <v>0</v>
          </cell>
        </row>
        <row r="722">
          <cell r="C722">
            <v>0</v>
          </cell>
          <cell r="D722">
            <v>0</v>
          </cell>
          <cell r="G722">
            <v>0</v>
          </cell>
          <cell r="H722">
            <v>0</v>
          </cell>
          <cell r="J722">
            <v>0</v>
          </cell>
        </row>
        <row r="723">
          <cell r="C723">
            <v>0</v>
          </cell>
          <cell r="D723">
            <v>0</v>
          </cell>
          <cell r="G723">
            <v>0</v>
          </cell>
          <cell r="H723">
            <v>0</v>
          </cell>
          <cell r="J723">
            <v>0</v>
          </cell>
        </row>
        <row r="724">
          <cell r="C724">
            <v>0</v>
          </cell>
          <cell r="D724">
            <v>0</v>
          </cell>
          <cell r="G724">
            <v>0</v>
          </cell>
          <cell r="H724">
            <v>0</v>
          </cell>
          <cell r="J724">
            <v>0</v>
          </cell>
        </row>
        <row r="725">
          <cell r="C725">
            <v>486864</v>
          </cell>
          <cell r="D725">
            <v>0</v>
          </cell>
          <cell r="G725">
            <v>0</v>
          </cell>
          <cell r="H725">
            <v>233001.267</v>
          </cell>
          <cell r="J725">
            <v>246862.733</v>
          </cell>
        </row>
        <row r="726">
          <cell r="C726">
            <v>0</v>
          </cell>
          <cell r="D726">
            <v>0</v>
          </cell>
          <cell r="G726">
            <v>0</v>
          </cell>
          <cell r="H726">
            <v>0</v>
          </cell>
          <cell r="J726">
            <v>0</v>
          </cell>
        </row>
        <row r="727">
          <cell r="C727">
            <v>0</v>
          </cell>
          <cell r="D727">
            <v>0</v>
          </cell>
          <cell r="G727">
            <v>0</v>
          </cell>
          <cell r="H727">
            <v>0</v>
          </cell>
          <cell r="J727">
            <v>0</v>
          </cell>
        </row>
        <row r="728">
          <cell r="C728">
            <v>0</v>
          </cell>
          <cell r="D728">
            <v>0</v>
          </cell>
          <cell r="G728">
            <v>0</v>
          </cell>
          <cell r="H728">
            <v>0</v>
          </cell>
          <cell r="J728">
            <v>0</v>
          </cell>
        </row>
        <row r="729">
          <cell r="C729">
            <v>0</v>
          </cell>
          <cell r="D729">
            <v>0</v>
          </cell>
          <cell r="G729">
            <v>0</v>
          </cell>
          <cell r="H729">
            <v>0</v>
          </cell>
          <cell r="J729">
            <v>0</v>
          </cell>
        </row>
        <row r="730">
          <cell r="C730">
            <v>0</v>
          </cell>
          <cell r="D730">
            <v>0</v>
          </cell>
          <cell r="G730">
            <v>0</v>
          </cell>
          <cell r="H730">
            <v>0</v>
          </cell>
          <cell r="J730">
            <v>0</v>
          </cell>
        </row>
        <row r="731">
          <cell r="C731">
            <v>486864</v>
          </cell>
          <cell r="D731">
            <v>0</v>
          </cell>
          <cell r="G731">
            <v>0</v>
          </cell>
          <cell r="H731">
            <v>233001.267</v>
          </cell>
          <cell r="J731">
            <v>246862.733</v>
          </cell>
        </row>
        <row r="732">
          <cell r="C732">
            <v>39835693.468</v>
          </cell>
          <cell r="D732">
            <v>-1443043</v>
          </cell>
          <cell r="G732">
            <v>0</v>
          </cell>
          <cell r="H732">
            <v>38313451.283</v>
          </cell>
          <cell r="J732">
            <v>0</v>
          </cell>
        </row>
        <row r="733">
          <cell r="C733">
            <v>0</v>
          </cell>
          <cell r="D733">
            <v>0</v>
          </cell>
          <cell r="G733">
            <v>0</v>
          </cell>
          <cell r="H733">
            <v>0</v>
          </cell>
          <cell r="J733">
            <v>0</v>
          </cell>
        </row>
        <row r="734">
          <cell r="C734">
            <v>0</v>
          </cell>
          <cell r="D734">
            <v>0</v>
          </cell>
          <cell r="G734">
            <v>0</v>
          </cell>
          <cell r="H734">
            <v>0</v>
          </cell>
          <cell r="J734">
            <v>0</v>
          </cell>
        </row>
        <row r="735">
          <cell r="C735">
            <v>0</v>
          </cell>
          <cell r="D735">
            <v>0</v>
          </cell>
          <cell r="G735">
            <v>0</v>
          </cell>
          <cell r="H735">
            <v>0</v>
          </cell>
          <cell r="J735">
            <v>0</v>
          </cell>
        </row>
        <row r="736">
          <cell r="C736">
            <v>0</v>
          </cell>
          <cell r="D736">
            <v>0</v>
          </cell>
          <cell r="G736">
            <v>0</v>
          </cell>
          <cell r="H736">
            <v>0</v>
          </cell>
          <cell r="J736">
            <v>0</v>
          </cell>
        </row>
        <row r="737">
          <cell r="C737">
            <v>0</v>
          </cell>
          <cell r="D737">
            <v>0</v>
          </cell>
          <cell r="G737">
            <v>0</v>
          </cell>
          <cell r="H737">
            <v>0</v>
          </cell>
          <cell r="J737">
            <v>0</v>
          </cell>
        </row>
        <row r="738">
          <cell r="C738">
            <v>0</v>
          </cell>
          <cell r="D738">
            <v>0</v>
          </cell>
          <cell r="G738">
            <v>0</v>
          </cell>
          <cell r="H738">
            <v>0</v>
          </cell>
          <cell r="J738">
            <v>0</v>
          </cell>
        </row>
        <row r="739">
          <cell r="C739">
            <v>0</v>
          </cell>
          <cell r="D739">
            <v>0</v>
          </cell>
          <cell r="G739">
            <v>0</v>
          </cell>
          <cell r="H739">
            <v>0</v>
          </cell>
          <cell r="J739">
            <v>0</v>
          </cell>
        </row>
        <row r="740">
          <cell r="C740">
            <v>0</v>
          </cell>
          <cell r="D740">
            <v>0</v>
          </cell>
          <cell r="G740">
            <v>0</v>
          </cell>
          <cell r="H740">
            <v>0</v>
          </cell>
          <cell r="J740">
            <v>0</v>
          </cell>
        </row>
        <row r="741">
          <cell r="C741">
            <v>0</v>
          </cell>
          <cell r="D741">
            <v>0</v>
          </cell>
          <cell r="G741">
            <v>0</v>
          </cell>
          <cell r="H741">
            <v>0</v>
          </cell>
          <cell r="J741">
            <v>0</v>
          </cell>
        </row>
        <row r="742">
          <cell r="C742">
            <v>0</v>
          </cell>
          <cell r="D742">
            <v>0</v>
          </cell>
          <cell r="G742">
            <v>0</v>
          </cell>
          <cell r="H742">
            <v>0</v>
          </cell>
          <cell r="J742">
            <v>0</v>
          </cell>
        </row>
        <row r="743">
          <cell r="C743">
            <v>0</v>
          </cell>
          <cell r="D743">
            <v>0</v>
          </cell>
          <cell r="G743">
            <v>0</v>
          </cell>
          <cell r="H743">
            <v>0</v>
          </cell>
          <cell r="J743">
            <v>0</v>
          </cell>
        </row>
        <row r="744">
          <cell r="C744">
            <v>0</v>
          </cell>
          <cell r="D744">
            <v>0</v>
          </cell>
          <cell r="G744">
            <v>0</v>
          </cell>
          <cell r="H744">
            <v>0</v>
          </cell>
          <cell r="J744">
            <v>0</v>
          </cell>
        </row>
        <row r="745">
          <cell r="C745">
            <v>0</v>
          </cell>
          <cell r="D745">
            <v>0</v>
          </cell>
          <cell r="G745">
            <v>0</v>
          </cell>
          <cell r="H745">
            <v>0</v>
          </cell>
          <cell r="J745">
            <v>0</v>
          </cell>
        </row>
        <row r="746">
          <cell r="C746">
            <v>0</v>
          </cell>
          <cell r="D746">
            <v>0</v>
          </cell>
          <cell r="G746">
            <v>0</v>
          </cell>
          <cell r="H746">
            <v>0</v>
          </cell>
          <cell r="J746">
            <v>0</v>
          </cell>
        </row>
        <row r="747">
          <cell r="C747">
            <v>0</v>
          </cell>
          <cell r="D747">
            <v>0</v>
          </cell>
          <cell r="G747">
            <v>0</v>
          </cell>
          <cell r="H747">
            <v>0</v>
          </cell>
          <cell r="J747">
            <v>0</v>
          </cell>
        </row>
        <row r="748">
          <cell r="C748">
            <v>0</v>
          </cell>
          <cell r="D748">
            <v>0</v>
          </cell>
          <cell r="G748">
            <v>0</v>
          </cell>
          <cell r="H748">
            <v>0</v>
          </cell>
          <cell r="J748">
            <v>0</v>
          </cell>
        </row>
        <row r="749">
          <cell r="C749">
            <v>0</v>
          </cell>
          <cell r="D749">
            <v>0</v>
          </cell>
          <cell r="G749">
            <v>0</v>
          </cell>
          <cell r="H749">
            <v>0</v>
          </cell>
          <cell r="J749">
            <v>0</v>
          </cell>
        </row>
        <row r="750">
          <cell r="C750">
            <v>0</v>
          </cell>
          <cell r="D750">
            <v>0</v>
          </cell>
          <cell r="G750">
            <v>0</v>
          </cell>
          <cell r="H750">
            <v>0</v>
          </cell>
          <cell r="J750">
            <v>0</v>
          </cell>
        </row>
        <row r="751">
          <cell r="C751">
            <v>0</v>
          </cell>
          <cell r="D751">
            <v>0</v>
          </cell>
          <cell r="G751">
            <v>0</v>
          </cell>
          <cell r="H751">
            <v>0</v>
          </cell>
          <cell r="J751">
            <v>0</v>
          </cell>
        </row>
        <row r="752">
          <cell r="C752">
            <v>0</v>
          </cell>
          <cell r="D752">
            <v>0</v>
          </cell>
          <cell r="G752">
            <v>0</v>
          </cell>
          <cell r="H752">
            <v>0</v>
          </cell>
          <cell r="J752">
            <v>0</v>
          </cell>
        </row>
        <row r="753">
          <cell r="C753">
            <v>39835693.468</v>
          </cell>
          <cell r="D753">
            <v>-1443043</v>
          </cell>
          <cell r="G753">
            <v>0</v>
          </cell>
          <cell r="H753">
            <v>38313451.283</v>
          </cell>
          <cell r="J753">
            <v>0</v>
          </cell>
        </row>
        <row r="754">
          <cell r="C754">
            <v>0</v>
          </cell>
          <cell r="D754">
            <v>0</v>
          </cell>
          <cell r="G754">
            <v>0</v>
          </cell>
          <cell r="H754">
            <v>0</v>
          </cell>
          <cell r="J754">
            <v>0</v>
          </cell>
        </row>
        <row r="755">
          <cell r="C755">
            <v>0</v>
          </cell>
          <cell r="D755">
            <v>0</v>
          </cell>
          <cell r="G755">
            <v>0</v>
          </cell>
          <cell r="H755">
            <v>0</v>
          </cell>
          <cell r="J755">
            <v>0</v>
          </cell>
        </row>
        <row r="756">
          <cell r="C756">
            <v>0</v>
          </cell>
          <cell r="D756">
            <v>0</v>
          </cell>
          <cell r="G756">
            <v>0</v>
          </cell>
          <cell r="H756">
            <v>0</v>
          </cell>
          <cell r="J756">
            <v>0</v>
          </cell>
        </row>
        <row r="757">
          <cell r="C757">
            <v>0</v>
          </cell>
          <cell r="D757">
            <v>0</v>
          </cell>
          <cell r="G757">
            <v>0</v>
          </cell>
          <cell r="H757">
            <v>0</v>
          </cell>
          <cell r="J757">
            <v>0</v>
          </cell>
        </row>
        <row r="758">
          <cell r="C758">
            <v>0</v>
          </cell>
          <cell r="D758">
            <v>0</v>
          </cell>
          <cell r="G758">
            <v>0</v>
          </cell>
          <cell r="H758">
            <v>0</v>
          </cell>
          <cell r="J758">
            <v>0</v>
          </cell>
        </row>
        <row r="759">
          <cell r="C759">
            <v>0</v>
          </cell>
          <cell r="D759">
            <v>0</v>
          </cell>
          <cell r="G759">
            <v>0</v>
          </cell>
          <cell r="H759">
            <v>0</v>
          </cell>
          <cell r="J759">
            <v>0</v>
          </cell>
        </row>
        <row r="760">
          <cell r="C760">
            <v>10000</v>
          </cell>
          <cell r="D760">
            <v>-10000</v>
          </cell>
          <cell r="G760">
            <v>0</v>
          </cell>
          <cell r="H760">
            <v>0</v>
          </cell>
          <cell r="J760">
            <v>0</v>
          </cell>
        </row>
        <row r="761">
          <cell r="C761">
            <v>39596223</v>
          </cell>
          <cell r="D761">
            <v>-1433043</v>
          </cell>
          <cell r="G761">
            <v>0</v>
          </cell>
          <cell r="H761">
            <v>38163180</v>
          </cell>
          <cell r="J761">
            <v>0</v>
          </cell>
        </row>
        <row r="762">
          <cell r="C762">
            <v>0</v>
          </cell>
          <cell r="D762">
            <v>0</v>
          </cell>
          <cell r="G762">
            <v>0</v>
          </cell>
          <cell r="H762">
            <v>0</v>
          </cell>
          <cell r="J762">
            <v>0</v>
          </cell>
        </row>
        <row r="763">
          <cell r="C763">
            <v>0</v>
          </cell>
          <cell r="D763">
            <v>0</v>
          </cell>
          <cell r="G763">
            <v>0</v>
          </cell>
          <cell r="H763">
            <v>0</v>
          </cell>
          <cell r="J763">
            <v>0</v>
          </cell>
        </row>
        <row r="764">
          <cell r="C764">
            <v>0</v>
          </cell>
          <cell r="D764">
            <v>0</v>
          </cell>
          <cell r="G764">
            <v>0</v>
          </cell>
          <cell r="H764">
            <v>0</v>
          </cell>
          <cell r="J764">
            <v>0</v>
          </cell>
        </row>
        <row r="765">
          <cell r="C765">
            <v>0</v>
          </cell>
          <cell r="D765">
            <v>0</v>
          </cell>
          <cell r="G765">
            <v>0</v>
          </cell>
          <cell r="H765">
            <v>0</v>
          </cell>
          <cell r="J765">
            <v>0</v>
          </cell>
        </row>
        <row r="766">
          <cell r="C766">
            <v>0</v>
          </cell>
          <cell r="D766">
            <v>0</v>
          </cell>
          <cell r="G766">
            <v>0</v>
          </cell>
          <cell r="H766">
            <v>0</v>
          </cell>
          <cell r="J766">
            <v>0</v>
          </cell>
        </row>
        <row r="767">
          <cell r="C767">
            <v>0</v>
          </cell>
          <cell r="D767">
            <v>0</v>
          </cell>
          <cell r="G767">
            <v>0</v>
          </cell>
          <cell r="H767">
            <v>0</v>
          </cell>
          <cell r="J767">
            <v>0</v>
          </cell>
        </row>
        <row r="768">
          <cell r="C768">
            <v>0</v>
          </cell>
          <cell r="D768">
            <v>0</v>
          </cell>
          <cell r="G768">
            <v>0</v>
          </cell>
          <cell r="H768">
            <v>0</v>
          </cell>
          <cell r="J768">
            <v>0</v>
          </cell>
        </row>
        <row r="769">
          <cell r="C769">
            <v>0</v>
          </cell>
          <cell r="D769">
            <v>0</v>
          </cell>
          <cell r="G769">
            <v>0</v>
          </cell>
          <cell r="H769">
            <v>0</v>
          </cell>
          <cell r="J769">
            <v>0</v>
          </cell>
        </row>
        <row r="770">
          <cell r="C770">
            <v>0</v>
          </cell>
          <cell r="D770">
            <v>0</v>
          </cell>
          <cell r="G770">
            <v>0</v>
          </cell>
          <cell r="H770">
            <v>0</v>
          </cell>
          <cell r="J770">
            <v>0</v>
          </cell>
        </row>
        <row r="771">
          <cell r="C771">
            <v>0</v>
          </cell>
          <cell r="D771">
            <v>0</v>
          </cell>
          <cell r="G771">
            <v>0</v>
          </cell>
          <cell r="H771">
            <v>0</v>
          </cell>
          <cell r="J771">
            <v>0</v>
          </cell>
        </row>
        <row r="772">
          <cell r="C772">
            <v>0</v>
          </cell>
          <cell r="D772">
            <v>0</v>
          </cell>
          <cell r="G772">
            <v>0</v>
          </cell>
          <cell r="H772">
            <v>0</v>
          </cell>
          <cell r="J772">
            <v>0</v>
          </cell>
        </row>
        <row r="773">
          <cell r="C773">
            <v>0</v>
          </cell>
          <cell r="D773">
            <v>0</v>
          </cell>
          <cell r="G773">
            <v>0</v>
          </cell>
          <cell r="H773">
            <v>0</v>
          </cell>
          <cell r="J773">
            <v>0</v>
          </cell>
        </row>
        <row r="774">
          <cell r="C774">
            <v>0</v>
          </cell>
          <cell r="D774">
            <v>0</v>
          </cell>
          <cell r="G774">
            <v>0</v>
          </cell>
          <cell r="H774">
            <v>0</v>
          </cell>
          <cell r="J774">
            <v>0</v>
          </cell>
        </row>
        <row r="775">
          <cell r="C775">
            <v>0</v>
          </cell>
          <cell r="D775">
            <v>0</v>
          </cell>
          <cell r="G775">
            <v>0</v>
          </cell>
          <cell r="H775">
            <v>0</v>
          </cell>
          <cell r="J775">
            <v>0</v>
          </cell>
        </row>
        <row r="776">
          <cell r="C776">
            <v>0</v>
          </cell>
          <cell r="D776">
            <v>0</v>
          </cell>
          <cell r="G776">
            <v>0</v>
          </cell>
          <cell r="H776">
            <v>0</v>
          </cell>
          <cell r="J776">
            <v>0</v>
          </cell>
        </row>
        <row r="777">
          <cell r="C777">
            <v>0</v>
          </cell>
          <cell r="D777">
            <v>0</v>
          </cell>
          <cell r="G777">
            <v>0</v>
          </cell>
          <cell r="H777">
            <v>0</v>
          </cell>
          <cell r="J777">
            <v>0</v>
          </cell>
        </row>
        <row r="778">
          <cell r="C778">
            <v>0</v>
          </cell>
          <cell r="D778">
            <v>0</v>
          </cell>
          <cell r="G778">
            <v>0</v>
          </cell>
          <cell r="H778">
            <v>0</v>
          </cell>
          <cell r="J778">
            <v>0</v>
          </cell>
        </row>
        <row r="779">
          <cell r="C779">
            <v>0</v>
          </cell>
          <cell r="D779">
            <v>0</v>
          </cell>
          <cell r="G779">
            <v>0</v>
          </cell>
          <cell r="H779">
            <v>0</v>
          </cell>
          <cell r="J779">
            <v>0</v>
          </cell>
        </row>
        <row r="780">
          <cell r="C780">
            <v>0</v>
          </cell>
          <cell r="D780">
            <v>0</v>
          </cell>
          <cell r="G780">
            <v>0</v>
          </cell>
          <cell r="H780">
            <v>0</v>
          </cell>
          <cell r="J780">
            <v>0</v>
          </cell>
        </row>
        <row r="781">
          <cell r="C781">
            <v>0</v>
          </cell>
          <cell r="D781">
            <v>0</v>
          </cell>
          <cell r="G781">
            <v>0</v>
          </cell>
          <cell r="H781">
            <v>0</v>
          </cell>
          <cell r="J781">
            <v>0</v>
          </cell>
        </row>
        <row r="782">
          <cell r="C782">
            <v>0</v>
          </cell>
          <cell r="D782">
            <v>0</v>
          </cell>
          <cell r="G782">
            <v>0</v>
          </cell>
          <cell r="H782">
            <v>0</v>
          </cell>
          <cell r="J782">
            <v>0</v>
          </cell>
        </row>
        <row r="783">
          <cell r="C783">
            <v>0</v>
          </cell>
          <cell r="D783">
            <v>0</v>
          </cell>
          <cell r="G783">
            <v>0</v>
          </cell>
          <cell r="H783">
            <v>0</v>
          </cell>
          <cell r="J783">
            <v>0</v>
          </cell>
        </row>
        <row r="784">
          <cell r="C784">
            <v>0</v>
          </cell>
          <cell r="D784">
            <v>0</v>
          </cell>
          <cell r="G784">
            <v>0</v>
          </cell>
          <cell r="H784">
            <v>0</v>
          </cell>
          <cell r="J784">
            <v>0</v>
          </cell>
        </row>
        <row r="785">
          <cell r="C785">
            <v>0</v>
          </cell>
          <cell r="D785">
            <v>0</v>
          </cell>
          <cell r="G785">
            <v>0</v>
          </cell>
          <cell r="H785">
            <v>0</v>
          </cell>
          <cell r="J785">
            <v>0</v>
          </cell>
        </row>
        <row r="786">
          <cell r="C786">
            <v>0</v>
          </cell>
          <cell r="D786">
            <v>0</v>
          </cell>
          <cell r="G786">
            <v>0</v>
          </cell>
          <cell r="H786">
            <v>0</v>
          </cell>
          <cell r="J786">
            <v>0</v>
          </cell>
        </row>
        <row r="787">
          <cell r="C787">
            <v>229470.468</v>
          </cell>
          <cell r="D787">
            <v>0</v>
          </cell>
          <cell r="G787">
            <v>0</v>
          </cell>
          <cell r="H787">
            <v>150271.283</v>
          </cell>
          <cell r="J787">
            <v>0</v>
          </cell>
        </row>
        <row r="788">
          <cell r="C788">
            <v>0</v>
          </cell>
          <cell r="D788">
            <v>0</v>
          </cell>
          <cell r="G788">
            <v>0</v>
          </cell>
          <cell r="H788">
            <v>0</v>
          </cell>
          <cell r="J788">
            <v>0</v>
          </cell>
        </row>
        <row r="789">
          <cell r="C789">
            <v>0</v>
          </cell>
          <cell r="D789">
            <v>0</v>
          </cell>
          <cell r="G789">
            <v>0</v>
          </cell>
          <cell r="H789">
            <v>0</v>
          </cell>
          <cell r="J789">
            <v>0</v>
          </cell>
        </row>
        <row r="790">
          <cell r="C790">
            <v>0</v>
          </cell>
          <cell r="D790">
            <v>0</v>
          </cell>
          <cell r="G790">
            <v>0</v>
          </cell>
          <cell r="H790">
            <v>0</v>
          </cell>
          <cell r="J790">
            <v>0</v>
          </cell>
        </row>
        <row r="791">
          <cell r="C791">
            <v>0</v>
          </cell>
          <cell r="D791">
            <v>0</v>
          </cell>
          <cell r="G791">
            <v>0</v>
          </cell>
          <cell r="H791">
            <v>0</v>
          </cell>
          <cell r="J791">
            <v>0</v>
          </cell>
        </row>
        <row r="792">
          <cell r="C792">
            <v>0</v>
          </cell>
          <cell r="D792">
            <v>0</v>
          </cell>
          <cell r="G792">
            <v>0</v>
          </cell>
          <cell r="H792">
            <v>0</v>
          </cell>
          <cell r="J792">
            <v>0</v>
          </cell>
        </row>
        <row r="793">
          <cell r="C793">
            <v>0</v>
          </cell>
          <cell r="D793">
            <v>0</v>
          </cell>
          <cell r="G793">
            <v>0</v>
          </cell>
          <cell r="H793">
            <v>0</v>
          </cell>
          <cell r="J793">
            <v>0</v>
          </cell>
        </row>
        <row r="794">
          <cell r="C794">
            <v>0</v>
          </cell>
          <cell r="D794">
            <v>0</v>
          </cell>
          <cell r="G794">
            <v>0</v>
          </cell>
          <cell r="H794">
            <v>0</v>
          </cell>
          <cell r="J794">
            <v>0</v>
          </cell>
        </row>
        <row r="795">
          <cell r="C795">
            <v>0</v>
          </cell>
          <cell r="D795">
            <v>0</v>
          </cell>
          <cell r="G795">
            <v>0</v>
          </cell>
          <cell r="H795">
            <v>0</v>
          </cell>
          <cell r="J795">
            <v>0</v>
          </cell>
        </row>
        <row r="796">
          <cell r="C796">
            <v>0</v>
          </cell>
          <cell r="D796">
            <v>0</v>
          </cell>
          <cell r="G796">
            <v>0</v>
          </cell>
          <cell r="H796">
            <v>0</v>
          </cell>
          <cell r="J796">
            <v>0</v>
          </cell>
        </row>
        <row r="797">
          <cell r="C797">
            <v>0</v>
          </cell>
          <cell r="D797">
            <v>0</v>
          </cell>
          <cell r="G797">
            <v>0</v>
          </cell>
          <cell r="H797">
            <v>0</v>
          </cell>
          <cell r="J797">
            <v>0</v>
          </cell>
        </row>
        <row r="798">
          <cell r="C798">
            <v>0</v>
          </cell>
          <cell r="D798">
            <v>0</v>
          </cell>
          <cell r="G798">
            <v>0</v>
          </cell>
          <cell r="H798">
            <v>0</v>
          </cell>
          <cell r="J798">
            <v>0</v>
          </cell>
        </row>
        <row r="799">
          <cell r="C799">
            <v>0</v>
          </cell>
          <cell r="D799">
            <v>0</v>
          </cell>
          <cell r="G799">
            <v>0</v>
          </cell>
          <cell r="H799">
            <v>0</v>
          </cell>
          <cell r="J799">
            <v>0</v>
          </cell>
        </row>
        <row r="800">
          <cell r="C800">
            <v>0</v>
          </cell>
          <cell r="D800">
            <v>0</v>
          </cell>
          <cell r="G800">
            <v>0</v>
          </cell>
          <cell r="H800">
            <v>0</v>
          </cell>
          <cell r="J800">
            <v>0</v>
          </cell>
        </row>
        <row r="801">
          <cell r="C801">
            <v>50000000</v>
          </cell>
          <cell r="D801">
            <v>-24000000</v>
          </cell>
          <cell r="G801">
            <v>0</v>
          </cell>
          <cell r="H801">
            <v>0</v>
          </cell>
          <cell r="J801">
            <v>0</v>
          </cell>
        </row>
        <row r="802">
          <cell r="C802">
            <v>10331238.3</v>
          </cell>
          <cell r="D802">
            <v>53187431.894</v>
          </cell>
          <cell r="G802">
            <v>0</v>
          </cell>
          <cell r="H802">
            <v>52298631.614</v>
          </cell>
          <cell r="J802">
            <v>0</v>
          </cell>
        </row>
        <row r="803">
          <cell r="C803">
            <v>0</v>
          </cell>
          <cell r="D803">
            <v>0</v>
          </cell>
          <cell r="G803">
            <v>0</v>
          </cell>
          <cell r="H803">
            <v>0</v>
          </cell>
          <cell r="J803">
            <v>0</v>
          </cell>
        </row>
        <row r="804">
          <cell r="C804">
            <v>0</v>
          </cell>
          <cell r="D804">
            <v>0</v>
          </cell>
          <cell r="G804">
            <v>0</v>
          </cell>
          <cell r="H804">
            <v>0</v>
          </cell>
          <cell r="J804">
            <v>0</v>
          </cell>
        </row>
        <row r="805">
          <cell r="C805">
            <v>1677160134.4994004</v>
          </cell>
          <cell r="D805">
            <v>-217197803.961</v>
          </cell>
          <cell r="G805">
            <v>5554272.256999999</v>
          </cell>
          <cell r="H805">
            <v>881018114.2942998</v>
          </cell>
          <cell r="J805">
            <v>469521990.231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5.00390625" style="0" customWidth="1"/>
    <col min="2" max="2" width="30.7109375" style="0" customWidth="1"/>
    <col min="3" max="3" width="12.7109375" style="0" bestFit="1" customWidth="1"/>
    <col min="5" max="5" width="12.7109375" style="0" bestFit="1" customWidth="1"/>
    <col min="6" max="6" width="6.57421875" style="0" bestFit="1" customWidth="1"/>
    <col min="8" max="9" width="12.7109375" style="0" bestFit="1" customWidth="1"/>
    <col min="10" max="10" width="6.140625" style="0" bestFit="1" customWidth="1"/>
    <col min="11" max="11" width="12.7109375" style="0" bestFit="1" customWidth="1"/>
    <col min="12" max="12" width="6.140625" style="0" bestFit="1" customWidth="1"/>
    <col min="13" max="13" width="12.7109375" style="0" bestFit="1" customWidth="1"/>
    <col min="14" max="14" width="5.57421875" style="0" bestFit="1" customWidth="1"/>
  </cols>
  <sheetData>
    <row r="1" spans="1:15" ht="15.75">
      <c r="A1" s="1" t="s">
        <v>773</v>
      </c>
      <c r="B1" s="2"/>
      <c r="C1" s="78" t="s">
        <v>771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15.75">
      <c r="A2" s="1" t="s">
        <v>774</v>
      </c>
      <c r="B2" s="2"/>
      <c r="C2" s="78" t="s">
        <v>775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5.75">
      <c r="A3" s="1" t="s">
        <v>776</v>
      </c>
      <c r="B3" s="2"/>
      <c r="C3" s="78" t="s">
        <v>777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3.5" thickBot="1">
      <c r="A4" s="1" t="s">
        <v>778</v>
      </c>
      <c r="B4" s="2"/>
      <c r="C4" s="79" t="s">
        <v>779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12.75">
      <c r="A5" s="3"/>
      <c r="B5" s="4"/>
      <c r="C5" s="76" t="s">
        <v>780</v>
      </c>
      <c r="D5" s="77"/>
      <c r="E5" s="77"/>
      <c r="F5" s="6" t="s">
        <v>781</v>
      </c>
      <c r="G5" s="7"/>
      <c r="H5" s="47"/>
      <c r="I5" s="5" t="s">
        <v>782</v>
      </c>
      <c r="J5" s="6" t="s">
        <v>781</v>
      </c>
      <c r="K5" s="8"/>
      <c r="L5" s="6" t="s">
        <v>781</v>
      </c>
      <c r="M5" s="8"/>
      <c r="N5" s="9" t="s">
        <v>781</v>
      </c>
      <c r="O5" s="10" t="s">
        <v>783</v>
      </c>
    </row>
    <row r="6" spans="1:15" ht="13.5" thickBot="1">
      <c r="A6" s="11" t="s">
        <v>784</v>
      </c>
      <c r="B6" s="12" t="s">
        <v>785</v>
      </c>
      <c r="C6" s="13" t="s">
        <v>786</v>
      </c>
      <c r="D6" s="14" t="s">
        <v>787</v>
      </c>
      <c r="E6" s="15" t="s">
        <v>788</v>
      </c>
      <c r="F6" s="16" t="s">
        <v>789</v>
      </c>
      <c r="G6" s="17" t="s">
        <v>790</v>
      </c>
      <c r="H6" s="48" t="s">
        <v>772</v>
      </c>
      <c r="I6" s="18" t="s">
        <v>791</v>
      </c>
      <c r="J6" s="16" t="s">
        <v>792</v>
      </c>
      <c r="K6" s="19" t="s">
        <v>793</v>
      </c>
      <c r="L6" s="16" t="s">
        <v>792</v>
      </c>
      <c r="M6" s="19" t="s">
        <v>794</v>
      </c>
      <c r="N6" s="15" t="s">
        <v>795</v>
      </c>
      <c r="O6" s="20" t="s">
        <v>796</v>
      </c>
    </row>
    <row r="7" spans="1:15" ht="12.75">
      <c r="A7" s="21" t="s">
        <v>797</v>
      </c>
      <c r="B7" s="68" t="s">
        <v>798</v>
      </c>
      <c r="C7" s="65">
        <f>+'[1]GASTOS'!C7+'[2]gastos'!C7</f>
        <v>987280001.9103999</v>
      </c>
      <c r="D7" s="66">
        <f>+'[1]GASTOS'!D7+'[2]gastos'!D7</f>
        <v>17676584.695000004</v>
      </c>
      <c r="E7" s="31">
        <f>SUM(C7:D7)</f>
        <v>1004956586.6054</v>
      </c>
      <c r="F7" s="32">
        <f aca="true" t="shared" si="0" ref="F7:F70">IF(OR(E7=0,E$805=0),0,E7/E$805)*100</f>
        <v>20.383510203243286</v>
      </c>
      <c r="G7" s="65">
        <f>+'[1]GASTOS'!G7+'[2]gastos'!G7</f>
        <v>27922433.858400002</v>
      </c>
      <c r="H7" s="70">
        <f>+E7-G7</f>
        <v>977034152.747</v>
      </c>
      <c r="I7" s="65">
        <f>+'[1]GASTOS'!H7+'[2]gastos'!H7</f>
        <v>904972295.2823002</v>
      </c>
      <c r="J7" s="32">
        <f>IF(OR(I7=0,C7=0),0,I7/C7)*100</f>
        <v>91.6631850671711</v>
      </c>
      <c r="K7" s="65">
        <f>+'[1]GASTOS'!J7+'[2]gastos'!J7</f>
        <v>45368988.085</v>
      </c>
      <c r="L7" s="32">
        <f>IF(OR(K7=0,E7=0),0,K7/E7)*100</f>
        <v>4.514522188291732</v>
      </c>
      <c r="M7" s="72">
        <f>SUM(I7+K7)</f>
        <v>950341283.3673003</v>
      </c>
      <c r="N7" s="39">
        <f>IF(OR(M7=0,E7=0),0,M7/E7)*100</f>
        <v>94.56540670850445</v>
      </c>
      <c r="O7" s="40">
        <f>SUM(E7-M7)</f>
        <v>54615303.238099694</v>
      </c>
    </row>
    <row r="8" spans="1:15" ht="12.75">
      <c r="A8" s="22" t="s">
        <v>799</v>
      </c>
      <c r="B8" s="50" t="s">
        <v>800</v>
      </c>
      <c r="C8" s="67">
        <f>+'[1]GASTOS'!C8+'[2]gastos'!C8</f>
        <v>505002398.3484</v>
      </c>
      <c r="D8" s="49">
        <f>+'[1]GASTOS'!D8+'[2]gastos'!D8</f>
        <v>21048310.765</v>
      </c>
      <c r="E8" s="33">
        <f aca="true" t="shared" si="1" ref="E8:E71">SUM(C8:D8)</f>
        <v>526050709.1134</v>
      </c>
      <c r="F8" s="34">
        <f t="shared" si="0"/>
        <v>10.669873842865501</v>
      </c>
      <c r="G8" s="67">
        <f>+'[1]GASTOS'!G8+'[2]gastos'!G8</f>
        <v>24636761.605400003</v>
      </c>
      <c r="H8" s="71">
        <f aca="true" t="shared" si="2" ref="H8:H71">+E8-G8</f>
        <v>501413947.50799996</v>
      </c>
      <c r="I8" s="67">
        <f>+'[1]GASTOS'!H8+'[2]gastos'!H8</f>
        <v>439097747.14129996</v>
      </c>
      <c r="J8" s="34">
        <f aca="true" t="shared" si="3" ref="J8:J71">IF(OR(I8=0,C8=0),0,I8/C8)*100</f>
        <v>86.94963599724677</v>
      </c>
      <c r="K8" s="67">
        <f>+'[1]GASTOS'!J8+'[2]gastos'!J8</f>
        <v>39706006.89500001</v>
      </c>
      <c r="L8" s="34">
        <f aca="true" t="shared" si="4" ref="L8:L71">IF(OR(K8=0,E8=0),0,K8/E8)*100</f>
        <v>7.54794285173003</v>
      </c>
      <c r="M8" s="73">
        <f aca="true" t="shared" si="5" ref="M8:M71">SUM(I8+K8)</f>
        <v>478803754.03629994</v>
      </c>
      <c r="N8" s="41">
        <f aca="true" t="shared" si="6" ref="N8:N71">IF(OR(M8=0,E8=0),0,M8/E8)*100</f>
        <v>91.01855500646894</v>
      </c>
      <c r="O8" s="42">
        <f aca="true" t="shared" si="7" ref="O8:O71">SUM(E8-M8)</f>
        <v>47246955.07710004</v>
      </c>
    </row>
    <row r="9" spans="1:15" ht="12.75">
      <c r="A9" s="22" t="s">
        <v>801</v>
      </c>
      <c r="B9" s="50" t="s">
        <v>802</v>
      </c>
      <c r="C9" s="67">
        <f>+'[1]GASTOS'!C9+'[2]gastos'!C9</f>
        <v>305679561.23539996</v>
      </c>
      <c r="D9" s="49">
        <f>+'[1]GASTOS'!D9+'[2]gastos'!D9</f>
        <v>5894132.045999999</v>
      </c>
      <c r="E9" s="33">
        <f t="shared" si="1"/>
        <v>311573693.28139997</v>
      </c>
      <c r="F9" s="34">
        <f t="shared" si="0"/>
        <v>6.319641704639468</v>
      </c>
      <c r="G9" s="67">
        <f>+'[1]GASTOS'!G9+'[2]gastos'!G9</f>
        <v>8105214.7204</v>
      </c>
      <c r="H9" s="71">
        <f t="shared" si="2"/>
        <v>303468478.561</v>
      </c>
      <c r="I9" s="67">
        <f>+'[1]GASTOS'!H9+'[2]gastos'!H9</f>
        <v>287332282.62399995</v>
      </c>
      <c r="J9" s="34">
        <f t="shared" si="3"/>
        <v>93.99787197506771</v>
      </c>
      <c r="K9" s="67">
        <f>+'[1]GASTOS'!J9+'[2]gastos'!J9</f>
        <v>4993611.717000002</v>
      </c>
      <c r="L9" s="34">
        <f t="shared" si="4"/>
        <v>1.602706462284666</v>
      </c>
      <c r="M9" s="73">
        <f t="shared" si="5"/>
        <v>292325894.34099996</v>
      </c>
      <c r="N9" s="41">
        <f t="shared" si="6"/>
        <v>93.82239279006902</v>
      </c>
      <c r="O9" s="42">
        <f t="shared" si="7"/>
        <v>19247798.940400004</v>
      </c>
    </row>
    <row r="10" spans="1:15" ht="12.75">
      <c r="A10" s="23" t="s">
        <v>803</v>
      </c>
      <c r="B10" s="51" t="s">
        <v>804</v>
      </c>
      <c r="C10" s="67">
        <f>+'[1]GASTOS'!C10+'[2]gastos'!C10</f>
        <v>148238396.875</v>
      </c>
      <c r="D10" s="49">
        <f>+'[1]GASTOS'!D10+'[2]gastos'!D10</f>
        <v>2343538.7130000005</v>
      </c>
      <c r="E10" s="35">
        <f t="shared" si="1"/>
        <v>150581935.588</v>
      </c>
      <c r="F10" s="36">
        <f t="shared" si="0"/>
        <v>3.054249766997476</v>
      </c>
      <c r="G10" s="67">
        <f>+'[1]GASTOS'!G10+'[2]gastos'!G10</f>
        <v>2555409.955</v>
      </c>
      <c r="H10" s="71">
        <f t="shared" si="2"/>
        <v>148026525.633</v>
      </c>
      <c r="I10" s="67">
        <f>+'[1]GASTOS'!H10+'[2]gastos'!H10</f>
        <v>147058578.86299998</v>
      </c>
      <c r="J10" s="36">
        <f t="shared" si="3"/>
        <v>99.20410768271132</v>
      </c>
      <c r="K10" s="67">
        <f>+'[1]GASTOS'!J10+'[2]gastos'!J10</f>
        <v>13953.615000001155</v>
      </c>
      <c r="L10" s="36">
        <f t="shared" si="4"/>
        <v>0.009266460113900362</v>
      </c>
      <c r="M10" s="74">
        <f t="shared" si="5"/>
        <v>147072532.478</v>
      </c>
      <c r="N10" s="43">
        <f t="shared" si="6"/>
        <v>97.66943950063046</v>
      </c>
      <c r="O10" s="44">
        <f t="shared" si="7"/>
        <v>3509403.1100000143</v>
      </c>
    </row>
    <row r="11" spans="1:15" ht="12.75">
      <c r="A11" s="23" t="s">
        <v>805</v>
      </c>
      <c r="B11" s="51" t="s">
        <v>806</v>
      </c>
      <c r="C11" s="67">
        <f>+'[1]GASTOS'!C11+'[2]gastos'!C11</f>
        <v>1525184.525</v>
      </c>
      <c r="D11" s="49">
        <f>+'[1]GASTOS'!D11+'[2]gastos'!D11</f>
        <v>476500</v>
      </c>
      <c r="E11" s="35">
        <f t="shared" si="1"/>
        <v>2001684.525</v>
      </c>
      <c r="F11" s="36">
        <f t="shared" si="0"/>
        <v>0.040600118933329106</v>
      </c>
      <c r="G11" s="67">
        <f>+'[1]GASTOS'!G11+'[2]gastos'!G11</f>
        <v>13050.237</v>
      </c>
      <c r="H11" s="71">
        <f t="shared" si="2"/>
        <v>1988634.288</v>
      </c>
      <c r="I11" s="67">
        <f>+'[1]GASTOS'!H11+'[2]gastos'!H11</f>
        <v>1653331.4170000001</v>
      </c>
      <c r="J11" s="36">
        <f t="shared" si="3"/>
        <v>108.40205823619932</v>
      </c>
      <c r="K11" s="67">
        <f>+'[1]GASTOS'!J11+'[2]gastos'!J11</f>
        <v>321784.308</v>
      </c>
      <c r="L11" s="36">
        <f t="shared" si="4"/>
        <v>16.075675461396695</v>
      </c>
      <c r="M11" s="74">
        <f t="shared" si="5"/>
        <v>1975115.725</v>
      </c>
      <c r="N11" s="43">
        <f t="shared" si="6"/>
        <v>98.67267795358514</v>
      </c>
      <c r="O11" s="44">
        <f t="shared" si="7"/>
        <v>26568.799999999814</v>
      </c>
    </row>
    <row r="12" spans="1:15" ht="12.75">
      <c r="A12" s="23" t="s">
        <v>807</v>
      </c>
      <c r="B12" s="51" t="s">
        <v>808</v>
      </c>
      <c r="C12" s="67">
        <f>+'[1]GASTOS'!C12+'[2]gastos'!C12</f>
        <v>810779.114</v>
      </c>
      <c r="D12" s="49">
        <f>+'[1]GASTOS'!D12+'[2]gastos'!D12</f>
        <v>16000</v>
      </c>
      <c r="E12" s="35">
        <f t="shared" si="1"/>
        <v>826779.114</v>
      </c>
      <c r="F12" s="36">
        <f t="shared" si="0"/>
        <v>0.016769540824617436</v>
      </c>
      <c r="G12" s="67">
        <f>+'[1]GASTOS'!G12+'[2]gastos'!G12</f>
        <v>14777.89</v>
      </c>
      <c r="H12" s="71">
        <f t="shared" si="2"/>
        <v>812001.2239999999</v>
      </c>
      <c r="I12" s="67">
        <f>+'[1]GASTOS'!H12+'[2]gastos'!H12</f>
        <v>812001.224</v>
      </c>
      <c r="J12" s="36">
        <f t="shared" si="3"/>
        <v>100.15073279255688</v>
      </c>
      <c r="K12" s="67">
        <f>+'[1]GASTOS'!J12+'[2]gastos'!J12</f>
        <v>0</v>
      </c>
      <c r="L12" s="36">
        <f t="shared" si="4"/>
        <v>0</v>
      </c>
      <c r="M12" s="74">
        <f t="shared" si="5"/>
        <v>812001.224</v>
      </c>
      <c r="N12" s="43">
        <f t="shared" si="6"/>
        <v>98.21259514787405</v>
      </c>
      <c r="O12" s="44">
        <f t="shared" si="7"/>
        <v>14777.889999999898</v>
      </c>
    </row>
    <row r="13" spans="1:15" ht="12.75">
      <c r="A13" s="23" t="s">
        <v>809</v>
      </c>
      <c r="B13" s="51" t="s">
        <v>810</v>
      </c>
      <c r="C13" s="67">
        <f>+'[1]GASTOS'!C13+'[2]gastos'!C13</f>
        <v>12330386.39</v>
      </c>
      <c r="D13" s="49">
        <f>+'[1]GASTOS'!D13+'[2]gastos'!D13</f>
        <v>-837977.7</v>
      </c>
      <c r="E13" s="35">
        <f t="shared" si="1"/>
        <v>11492408.690000001</v>
      </c>
      <c r="F13" s="36">
        <f t="shared" si="0"/>
        <v>0.23310024822439246</v>
      </c>
      <c r="G13" s="67">
        <f>+'[1]GASTOS'!G13+'[2]gastos'!G13</f>
        <v>421334.019</v>
      </c>
      <c r="H13" s="71">
        <f t="shared" si="2"/>
        <v>11071074.671000002</v>
      </c>
      <c r="I13" s="67">
        <f>+'[1]GASTOS'!H13+'[2]gastos'!H13</f>
        <v>10773639.546</v>
      </c>
      <c r="J13" s="36">
        <f t="shared" si="3"/>
        <v>87.37471158841763</v>
      </c>
      <c r="K13" s="67">
        <f>+'[1]GASTOS'!J13+'[2]gastos'!J13</f>
        <v>0</v>
      </c>
      <c r="L13" s="36">
        <f t="shared" si="4"/>
        <v>0</v>
      </c>
      <c r="M13" s="74">
        <f t="shared" si="5"/>
        <v>10773639.546</v>
      </c>
      <c r="N13" s="43">
        <f t="shared" si="6"/>
        <v>93.74570498327796</v>
      </c>
      <c r="O13" s="44">
        <f t="shared" si="7"/>
        <v>718769.1440000013</v>
      </c>
    </row>
    <row r="14" spans="1:15" ht="25.5">
      <c r="A14" s="23" t="s">
        <v>811</v>
      </c>
      <c r="B14" s="51" t="s">
        <v>812</v>
      </c>
      <c r="C14" s="67">
        <f>+'[1]GASTOS'!C14+'[2]gastos'!C14</f>
        <v>4556154.827</v>
      </c>
      <c r="D14" s="49">
        <f>+'[1]GASTOS'!D14+'[2]gastos'!D14</f>
        <v>-231818.096</v>
      </c>
      <c r="E14" s="35">
        <f t="shared" si="1"/>
        <v>4324336.731</v>
      </c>
      <c r="F14" s="36">
        <f t="shared" si="0"/>
        <v>0.08771041759758003</v>
      </c>
      <c r="G14" s="67">
        <f>+'[1]GASTOS'!G14+'[2]gastos'!G14</f>
        <v>80391.75700000001</v>
      </c>
      <c r="H14" s="71">
        <f t="shared" si="2"/>
        <v>4243944.973999999</v>
      </c>
      <c r="I14" s="67">
        <f>+'[1]GASTOS'!H14+'[2]gastos'!H14</f>
        <v>3808678.2810000004</v>
      </c>
      <c r="J14" s="36">
        <f t="shared" si="3"/>
        <v>83.59413640707695</v>
      </c>
      <c r="K14" s="67">
        <f>+'[1]GASTOS'!J14+'[2]gastos'!J14</f>
        <v>291889.98299999995</v>
      </c>
      <c r="L14" s="36">
        <f t="shared" si="4"/>
        <v>6.749936491011897</v>
      </c>
      <c r="M14" s="74">
        <f t="shared" si="5"/>
        <v>4100568.2640000004</v>
      </c>
      <c r="N14" s="43">
        <f t="shared" si="6"/>
        <v>94.8253690468676</v>
      </c>
      <c r="O14" s="44">
        <f t="shared" si="7"/>
        <v>223768.46699999925</v>
      </c>
    </row>
    <row r="15" spans="1:15" ht="12.75">
      <c r="A15" s="23" t="s">
        <v>813</v>
      </c>
      <c r="B15" s="51" t="s">
        <v>814</v>
      </c>
      <c r="C15" s="67">
        <f>+'[1]GASTOS'!C15+'[2]gastos'!C15</f>
        <v>1679228.8719999997</v>
      </c>
      <c r="D15" s="49">
        <f>+'[1]GASTOS'!D15+'[2]gastos'!D15</f>
        <v>-185285.923</v>
      </c>
      <c r="E15" s="35">
        <f t="shared" si="1"/>
        <v>1493942.9489999998</v>
      </c>
      <c r="F15" s="36">
        <f t="shared" si="0"/>
        <v>0.030301608795725903</v>
      </c>
      <c r="G15" s="67">
        <f>+'[1]GASTOS'!G15+'[2]gastos'!G15</f>
        <v>51318.797</v>
      </c>
      <c r="H15" s="71">
        <f t="shared" si="2"/>
        <v>1442624.1519999998</v>
      </c>
      <c r="I15" s="67">
        <f>+'[1]GASTOS'!H15+'[2]gastos'!H15</f>
        <v>1346870.34</v>
      </c>
      <c r="J15" s="36">
        <f t="shared" si="3"/>
        <v>80.20766927356644</v>
      </c>
      <c r="K15" s="67">
        <f>+'[1]GASTOS'!J15+'[2]gastos'!J15</f>
        <v>0</v>
      </c>
      <c r="L15" s="36">
        <f t="shared" si="4"/>
        <v>0</v>
      </c>
      <c r="M15" s="74">
        <f t="shared" si="5"/>
        <v>1346870.34</v>
      </c>
      <c r="N15" s="43">
        <f t="shared" si="6"/>
        <v>90.15540659712302</v>
      </c>
      <c r="O15" s="44">
        <f t="shared" si="7"/>
        <v>147072.6089999997</v>
      </c>
    </row>
    <row r="16" spans="1:15" ht="12.75">
      <c r="A16" s="23" t="s">
        <v>815</v>
      </c>
      <c r="B16" s="51" t="s">
        <v>816</v>
      </c>
      <c r="C16" s="67">
        <f>+'[1]GASTOS'!C16+'[2]gastos'!C16</f>
        <v>1709712.1300000004</v>
      </c>
      <c r="D16" s="49">
        <f>+'[1]GASTOS'!D16+'[2]gastos'!D16</f>
        <v>-181954.09999999998</v>
      </c>
      <c r="E16" s="35">
        <f t="shared" si="1"/>
        <v>1527758.0300000003</v>
      </c>
      <c r="F16" s="36">
        <f t="shared" si="0"/>
        <v>0.030987479267917405</v>
      </c>
      <c r="G16" s="67">
        <f>+'[1]GASTOS'!G16+'[2]gastos'!G16</f>
        <v>51986.582</v>
      </c>
      <c r="H16" s="71">
        <f t="shared" si="2"/>
        <v>1475771.4480000003</v>
      </c>
      <c r="I16" s="67">
        <f>+'[1]GASTOS'!H16+'[2]gastos'!H16</f>
        <v>1386392.097</v>
      </c>
      <c r="J16" s="36">
        <f t="shared" si="3"/>
        <v>81.08921219386797</v>
      </c>
      <c r="K16" s="67">
        <f>+'[1]GASTOS'!J16+'[2]gastos'!J16</f>
        <v>0</v>
      </c>
      <c r="L16" s="36">
        <f t="shared" si="4"/>
        <v>0</v>
      </c>
      <c r="M16" s="74">
        <f t="shared" si="5"/>
        <v>1386392.097</v>
      </c>
      <c r="N16" s="43">
        <f t="shared" si="6"/>
        <v>90.74683750803129</v>
      </c>
      <c r="O16" s="44">
        <f t="shared" si="7"/>
        <v>141365.9330000002</v>
      </c>
    </row>
    <row r="17" spans="1:15" ht="25.5">
      <c r="A17" s="23" t="s">
        <v>817</v>
      </c>
      <c r="B17" s="51" t="s">
        <v>818</v>
      </c>
      <c r="C17" s="67">
        <f>+'[1]GASTOS'!C17+'[2]gastos'!C17</f>
        <v>2719642.3780000005</v>
      </c>
      <c r="D17" s="49">
        <f>+'[1]GASTOS'!D17+'[2]gastos'!D17</f>
        <v>-484735.985</v>
      </c>
      <c r="E17" s="35">
        <f t="shared" si="1"/>
        <v>2234906.3930000006</v>
      </c>
      <c r="F17" s="36">
        <f t="shared" si="0"/>
        <v>0.04533055245589092</v>
      </c>
      <c r="G17" s="67">
        <f>+'[1]GASTOS'!G17+'[2]gastos'!G17</f>
        <v>175797.21699999998</v>
      </c>
      <c r="H17" s="71">
        <f t="shared" si="2"/>
        <v>2059109.1760000007</v>
      </c>
      <c r="I17" s="67">
        <f>+'[1]GASTOS'!H17+'[2]gastos'!H17</f>
        <v>1869316.8220000002</v>
      </c>
      <c r="J17" s="36">
        <f t="shared" si="3"/>
        <v>68.7339202066221</v>
      </c>
      <c r="K17" s="67">
        <f>+'[1]GASTOS'!J17+'[2]gastos'!J17</f>
        <v>51979.66799999999</v>
      </c>
      <c r="L17" s="36">
        <f t="shared" si="4"/>
        <v>2.325809625083478</v>
      </c>
      <c r="M17" s="74">
        <f t="shared" si="5"/>
        <v>1921296.4900000002</v>
      </c>
      <c r="N17" s="43">
        <f t="shared" si="6"/>
        <v>85.9676492947416</v>
      </c>
      <c r="O17" s="44">
        <f t="shared" si="7"/>
        <v>313609.9030000004</v>
      </c>
    </row>
    <row r="18" spans="1:15" ht="12.75">
      <c r="A18" s="23" t="s">
        <v>819</v>
      </c>
      <c r="B18" s="51" t="s">
        <v>820</v>
      </c>
      <c r="C18" s="67">
        <f>+'[1]GASTOS'!C18+'[2]gastos'!C18</f>
        <v>9135293.059999999</v>
      </c>
      <c r="D18" s="49">
        <f>+'[1]GASTOS'!D18+'[2]gastos'!D18</f>
        <v>8311721.033000001</v>
      </c>
      <c r="E18" s="35">
        <f t="shared" si="1"/>
        <v>17447014.093</v>
      </c>
      <c r="F18" s="36">
        <f t="shared" si="0"/>
        <v>0.3538773659686803</v>
      </c>
      <c r="G18" s="67">
        <f>+'[1]GASTOS'!G18+'[2]gastos'!G18</f>
        <v>1944.444</v>
      </c>
      <c r="H18" s="71">
        <f t="shared" si="2"/>
        <v>17445069.649</v>
      </c>
      <c r="I18" s="67">
        <f>+'[1]GASTOS'!H18+'[2]gastos'!H18</f>
        <v>7983334.372000001</v>
      </c>
      <c r="J18" s="36">
        <f t="shared" si="3"/>
        <v>87.39001934109821</v>
      </c>
      <c r="K18" s="67">
        <f>+'[1]GASTOS'!J18+'[2]gastos'!J18</f>
        <v>2961998.26</v>
      </c>
      <c r="L18" s="36">
        <f t="shared" si="4"/>
        <v>16.977107052308725</v>
      </c>
      <c r="M18" s="74">
        <f t="shared" si="5"/>
        <v>10945332.632000001</v>
      </c>
      <c r="N18" s="43">
        <f t="shared" si="6"/>
        <v>62.73470390782473</v>
      </c>
      <c r="O18" s="44">
        <f t="shared" si="7"/>
        <v>6501681.460999997</v>
      </c>
    </row>
    <row r="19" spans="1:15" ht="12.75">
      <c r="A19" s="23" t="s">
        <v>821</v>
      </c>
      <c r="B19" s="51" t="s">
        <v>822</v>
      </c>
      <c r="C19" s="67">
        <f>+'[1]GASTOS'!C19+'[2]gastos'!C19</f>
        <v>3401693.06</v>
      </c>
      <c r="D19" s="49">
        <f>+'[1]GASTOS'!D19+'[2]gastos'!D19</f>
        <v>2752726.2010000004</v>
      </c>
      <c r="E19" s="35">
        <f t="shared" si="1"/>
        <v>6154419.261</v>
      </c>
      <c r="F19" s="36">
        <f t="shared" si="0"/>
        <v>0.12482993740593137</v>
      </c>
      <c r="G19" s="67">
        <f>+'[1]GASTOS'!G19+'[2]gastos'!G19</f>
        <v>1944.444</v>
      </c>
      <c r="H19" s="71">
        <f t="shared" si="2"/>
        <v>6152474.817</v>
      </c>
      <c r="I19" s="67">
        <f>+'[1]GASTOS'!H19+'[2]gastos'!H19</f>
        <v>2539653.949</v>
      </c>
      <c r="J19" s="36">
        <f t="shared" si="3"/>
        <v>74.6585275098277</v>
      </c>
      <c r="K19" s="67">
        <f>+'[1]GASTOS'!J19+'[2]gastos'!J19</f>
        <v>2961998.26</v>
      </c>
      <c r="L19" s="36">
        <f t="shared" si="4"/>
        <v>48.127989569542585</v>
      </c>
      <c r="M19" s="74">
        <f t="shared" si="5"/>
        <v>5501652.209</v>
      </c>
      <c r="N19" s="43">
        <f t="shared" si="6"/>
        <v>89.39352318525768</v>
      </c>
      <c r="O19" s="44">
        <f t="shared" si="7"/>
        <v>652767.0520000001</v>
      </c>
    </row>
    <row r="20" spans="1:15" ht="12.75">
      <c r="A20" s="23" t="s">
        <v>823</v>
      </c>
      <c r="B20" s="51" t="s">
        <v>824</v>
      </c>
      <c r="C20" s="67">
        <f>+'[1]GASTOS'!C20+'[2]gastos'!C20</f>
        <v>5733600</v>
      </c>
      <c r="D20" s="49">
        <f>+'[1]GASTOS'!D20+'[2]gastos'!D20</f>
        <v>5558994.832</v>
      </c>
      <c r="E20" s="35">
        <f t="shared" si="1"/>
        <v>11292594.832</v>
      </c>
      <c r="F20" s="36">
        <f t="shared" si="0"/>
        <v>0.229047428562749</v>
      </c>
      <c r="G20" s="67">
        <f>+'[1]GASTOS'!G20+'[2]gastos'!G20</f>
        <v>0</v>
      </c>
      <c r="H20" s="71">
        <f t="shared" si="2"/>
        <v>11292594.832</v>
      </c>
      <c r="I20" s="67">
        <f>+'[1]GASTOS'!H20+'[2]gastos'!H20</f>
        <v>5443680.423</v>
      </c>
      <c r="J20" s="36">
        <f t="shared" si="3"/>
        <v>94.94349837798242</v>
      </c>
      <c r="K20" s="67">
        <f>+'[1]GASTOS'!J20+'[2]gastos'!J20</f>
        <v>0</v>
      </c>
      <c r="L20" s="36">
        <f t="shared" si="4"/>
        <v>0</v>
      </c>
      <c r="M20" s="74">
        <f t="shared" si="5"/>
        <v>5443680.423</v>
      </c>
      <c r="N20" s="43">
        <f t="shared" si="6"/>
        <v>48.205753451581906</v>
      </c>
      <c r="O20" s="44">
        <f t="shared" si="7"/>
        <v>5848914.409</v>
      </c>
    </row>
    <row r="21" spans="1:15" ht="12.75">
      <c r="A21" s="23" t="s">
        <v>825</v>
      </c>
      <c r="B21" s="51" t="s">
        <v>826</v>
      </c>
      <c r="C21" s="67">
        <f>+'[1]GASTOS'!C21+'[2]gastos'!C21</f>
        <v>3286573.963</v>
      </c>
      <c r="D21" s="49">
        <f>+'[1]GASTOS'!D21+'[2]gastos'!D21</f>
        <v>847228.997</v>
      </c>
      <c r="E21" s="35">
        <f t="shared" si="1"/>
        <v>4133802.96</v>
      </c>
      <c r="F21" s="36">
        <f t="shared" si="0"/>
        <v>0.08384582571669126</v>
      </c>
      <c r="G21" s="67">
        <f>+'[1]GASTOS'!G21+'[2]gastos'!G21</f>
        <v>13640.696</v>
      </c>
      <c r="H21" s="71">
        <f t="shared" si="2"/>
        <v>4120162.264</v>
      </c>
      <c r="I21" s="67">
        <f>+'[1]GASTOS'!H21+'[2]gastos'!H21</f>
        <v>2719992.026</v>
      </c>
      <c r="J21" s="36">
        <f t="shared" si="3"/>
        <v>82.76071242033387</v>
      </c>
      <c r="K21" s="67">
        <f>+'[1]GASTOS'!J21+'[2]gastos'!J21</f>
        <v>972824.8380000001</v>
      </c>
      <c r="L21" s="36">
        <f t="shared" si="4"/>
        <v>23.5334109393545</v>
      </c>
      <c r="M21" s="74">
        <f t="shared" si="5"/>
        <v>3692816.864</v>
      </c>
      <c r="N21" s="43">
        <f t="shared" si="6"/>
        <v>89.3321936176658</v>
      </c>
      <c r="O21" s="44">
        <f t="shared" si="7"/>
        <v>440986.0959999999</v>
      </c>
    </row>
    <row r="22" spans="1:15" ht="12.75">
      <c r="A22" s="23" t="s">
        <v>827</v>
      </c>
      <c r="B22" s="51" t="s">
        <v>828</v>
      </c>
      <c r="C22" s="67">
        <f>+'[1]GASTOS'!C22+'[2]gastos'!C22</f>
        <v>21387538.010999996</v>
      </c>
      <c r="D22" s="49">
        <f>+'[1]GASTOS'!D22+'[2]gastos'!D22</f>
        <v>-1164915.6099999999</v>
      </c>
      <c r="E22" s="35">
        <f t="shared" si="1"/>
        <v>20222622.400999997</v>
      </c>
      <c r="F22" s="36">
        <f t="shared" si="0"/>
        <v>0.4101749623229991</v>
      </c>
      <c r="G22" s="67">
        <f>+'[1]GASTOS'!G22+'[2]gastos'!G22</f>
        <v>398288.339</v>
      </c>
      <c r="H22" s="71">
        <f t="shared" si="2"/>
        <v>19824334.061999995</v>
      </c>
      <c r="I22" s="67">
        <f>+'[1]GASTOS'!H22+'[2]gastos'!H22</f>
        <v>19682552.379</v>
      </c>
      <c r="J22" s="36">
        <f t="shared" si="3"/>
        <v>92.02813511717387</v>
      </c>
      <c r="K22" s="67">
        <f>+'[1]GASTOS'!J22+'[2]gastos'!J22</f>
        <v>12090.550000000047</v>
      </c>
      <c r="L22" s="36">
        <f t="shared" si="4"/>
        <v>0.05978725093241209</v>
      </c>
      <c r="M22" s="74">
        <f t="shared" si="5"/>
        <v>19694642.929</v>
      </c>
      <c r="N22" s="43">
        <f t="shared" si="6"/>
        <v>97.38916416708702</v>
      </c>
      <c r="O22" s="44">
        <f t="shared" si="7"/>
        <v>527979.4719999954</v>
      </c>
    </row>
    <row r="23" spans="1:15" ht="12.75">
      <c r="A23" s="23" t="s">
        <v>829</v>
      </c>
      <c r="B23" s="51" t="s">
        <v>830</v>
      </c>
      <c r="C23" s="67">
        <f>+'[1]GASTOS'!C23+'[2]gastos'!C23</f>
        <v>3430653.938</v>
      </c>
      <c r="D23" s="49">
        <f>+'[1]GASTOS'!D23+'[2]gastos'!D23</f>
        <v>-654180.308</v>
      </c>
      <c r="E23" s="35">
        <f t="shared" si="1"/>
        <v>2776473.63</v>
      </c>
      <c r="F23" s="36">
        <f t="shared" si="0"/>
        <v>0.05631514765957038</v>
      </c>
      <c r="G23" s="67">
        <f>+'[1]GASTOS'!G23+'[2]gastos'!G23</f>
        <v>71520.441</v>
      </c>
      <c r="H23" s="71">
        <f t="shared" si="2"/>
        <v>2704953.189</v>
      </c>
      <c r="I23" s="67">
        <f>+'[1]GASTOS'!H23+'[2]gastos'!H23</f>
        <v>2680875.494</v>
      </c>
      <c r="J23" s="36">
        <f t="shared" si="3"/>
        <v>78.14473690584177</v>
      </c>
      <c r="K23" s="67">
        <f>+'[1]GASTOS'!J23+'[2]gastos'!J23</f>
        <v>0</v>
      </c>
      <c r="L23" s="36">
        <f t="shared" si="4"/>
        <v>0</v>
      </c>
      <c r="M23" s="74">
        <f t="shared" si="5"/>
        <v>2680875.494</v>
      </c>
      <c r="N23" s="43">
        <f t="shared" si="6"/>
        <v>96.55685056875545</v>
      </c>
      <c r="O23" s="44">
        <f t="shared" si="7"/>
        <v>95598.13599999994</v>
      </c>
    </row>
    <row r="24" spans="1:15" ht="12.75">
      <c r="A24" s="23" t="s">
        <v>831</v>
      </c>
      <c r="B24" s="51" t="s">
        <v>832</v>
      </c>
      <c r="C24" s="67">
        <f>+'[1]GASTOS'!C24+'[2]gastos'!C24</f>
        <v>21216578.055</v>
      </c>
      <c r="D24" s="49">
        <f>+'[1]GASTOS'!D24+'[2]gastos'!D24</f>
        <v>-497548.075</v>
      </c>
      <c r="E24" s="35">
        <f t="shared" si="1"/>
        <v>20719029.98</v>
      </c>
      <c r="F24" s="36">
        <f t="shared" si="0"/>
        <v>0.4202435852728649</v>
      </c>
      <c r="G24" s="67">
        <f>+'[1]GASTOS'!G24+'[2]gastos'!G24</f>
        <v>423900.956</v>
      </c>
      <c r="H24" s="71">
        <f t="shared" si="2"/>
        <v>20295129.024</v>
      </c>
      <c r="I24" s="67">
        <f>+'[1]GASTOS'!H24+'[2]gastos'!H24</f>
        <v>19868319.4</v>
      </c>
      <c r="J24" s="36">
        <f t="shared" si="3"/>
        <v>93.64525866751512</v>
      </c>
      <c r="K24" s="67">
        <f>+'[1]GASTOS'!J24+'[2]gastos'!J24</f>
        <v>8049.156000000017</v>
      </c>
      <c r="L24" s="36">
        <f t="shared" si="4"/>
        <v>0.03884909673749127</v>
      </c>
      <c r="M24" s="74">
        <f t="shared" si="5"/>
        <v>19876368.555999998</v>
      </c>
      <c r="N24" s="43">
        <f t="shared" si="6"/>
        <v>95.93291083215082</v>
      </c>
      <c r="O24" s="44">
        <f t="shared" si="7"/>
        <v>842661.4240000024</v>
      </c>
    </row>
    <row r="25" spans="1:15" ht="12.75">
      <c r="A25" s="23" t="s">
        <v>833</v>
      </c>
      <c r="B25" s="51" t="s">
        <v>834</v>
      </c>
      <c r="C25" s="67">
        <f>+'[1]GASTOS'!C25+'[2]gastos'!C25</f>
        <v>15719795.099000001</v>
      </c>
      <c r="D25" s="49">
        <f>+'[1]GASTOS'!D25+'[2]gastos'!D25</f>
        <v>997388.2030000001</v>
      </c>
      <c r="E25" s="35">
        <f t="shared" si="1"/>
        <v>16717183.302000001</v>
      </c>
      <c r="F25" s="36">
        <f t="shared" si="0"/>
        <v>0.339074225640758</v>
      </c>
      <c r="G25" s="67">
        <f>+'[1]GASTOS'!G25+'[2]gastos'!G25</f>
        <v>550705.8460000001</v>
      </c>
      <c r="H25" s="71">
        <f t="shared" si="2"/>
        <v>16166477.456</v>
      </c>
      <c r="I25" s="67">
        <f>+'[1]GASTOS'!H25+'[2]gastos'!H25</f>
        <v>15435840.656000001</v>
      </c>
      <c r="J25" s="36">
        <f t="shared" si="3"/>
        <v>98.19365048200875</v>
      </c>
      <c r="K25" s="67">
        <f>+'[1]GASTOS'!J25+'[2]gastos'!J25</f>
        <v>211258.12599999987</v>
      </c>
      <c r="L25" s="36">
        <f t="shared" si="4"/>
        <v>1.263718427821064</v>
      </c>
      <c r="M25" s="74">
        <f t="shared" si="5"/>
        <v>15647098.782000002</v>
      </c>
      <c r="N25" s="43">
        <f t="shared" si="6"/>
        <v>93.59889461837763</v>
      </c>
      <c r="O25" s="44">
        <f t="shared" si="7"/>
        <v>1070084.5199999996</v>
      </c>
    </row>
    <row r="26" spans="1:15" ht="12.75">
      <c r="A26" s="23" t="s">
        <v>835</v>
      </c>
      <c r="B26" s="51" t="s">
        <v>836</v>
      </c>
      <c r="C26" s="67">
        <f>+'[1]GASTOS'!C26+'[2]gastos'!C26</f>
        <v>37851309.3294</v>
      </c>
      <c r="D26" s="49">
        <f>+'[1]GASTOS'!D26+'[2]gastos'!D26</f>
        <v>-2643392.487</v>
      </c>
      <c r="E26" s="35">
        <f t="shared" si="1"/>
        <v>35207916.8424</v>
      </c>
      <c r="F26" s="36">
        <f t="shared" si="0"/>
        <v>0.7141213279830902</v>
      </c>
      <c r="G26" s="67">
        <f>+'[1]GASTOS'!G26+'[2]gastos'!G26</f>
        <v>1261458.4004</v>
      </c>
      <c r="H26" s="71">
        <f t="shared" si="2"/>
        <v>33946458.442</v>
      </c>
      <c r="I26" s="67">
        <f>+'[1]GASTOS'!H26+'[2]gastos'!H26</f>
        <v>33367908.332000002</v>
      </c>
      <c r="J26" s="36">
        <f t="shared" si="3"/>
        <v>88.15522877059992</v>
      </c>
      <c r="K26" s="67">
        <f>+'[1]GASTOS'!J26+'[2]gastos'!J26</f>
        <v>1020.7630000000354</v>
      </c>
      <c r="L26" s="36">
        <f t="shared" si="4"/>
        <v>0.002899242816805215</v>
      </c>
      <c r="M26" s="74">
        <f t="shared" si="5"/>
        <v>33368929.095000003</v>
      </c>
      <c r="N26" s="43">
        <f t="shared" si="6"/>
        <v>94.77677774680112</v>
      </c>
      <c r="O26" s="44">
        <f t="shared" si="7"/>
        <v>1838987.747399997</v>
      </c>
    </row>
    <row r="27" spans="1:15" ht="12.75">
      <c r="A27" s="23" t="s">
        <v>837</v>
      </c>
      <c r="B27" s="51" t="s">
        <v>838</v>
      </c>
      <c r="C27" s="67">
        <f>+'[1]GASTOS'!C27+'[2]gastos'!C27</f>
        <v>5590331.436999999</v>
      </c>
      <c r="D27" s="49">
        <f>+'[1]GASTOS'!D27+'[2]gastos'!D27</f>
        <v>-278750.477</v>
      </c>
      <c r="E27" s="35">
        <f t="shared" si="1"/>
        <v>5311580.959999999</v>
      </c>
      <c r="F27" s="36">
        <f t="shared" si="0"/>
        <v>0.10773466847879357</v>
      </c>
      <c r="G27" s="67">
        <f>+'[1]GASTOS'!G27+'[2]gastos'!G27</f>
        <v>153700.48699999996</v>
      </c>
      <c r="H27" s="71">
        <f t="shared" si="2"/>
        <v>5157880.472999999</v>
      </c>
      <c r="I27" s="67">
        <f>+'[1]GASTOS'!H27+'[2]gastos'!H27</f>
        <v>4820790.1729999995</v>
      </c>
      <c r="J27" s="36">
        <f t="shared" si="3"/>
        <v>86.23442504845532</v>
      </c>
      <c r="K27" s="67">
        <f>+'[1]GASTOS'!J27+'[2]gastos'!J27</f>
        <v>84017.68199999997</v>
      </c>
      <c r="L27" s="36">
        <f t="shared" si="4"/>
        <v>1.5817829499863254</v>
      </c>
      <c r="M27" s="74">
        <f t="shared" si="5"/>
        <v>4904807.8549999995</v>
      </c>
      <c r="N27" s="43">
        <f t="shared" si="6"/>
        <v>92.34176965270244</v>
      </c>
      <c r="O27" s="44">
        <f t="shared" si="7"/>
        <v>406773.1049999995</v>
      </c>
    </row>
    <row r="28" spans="1:15" ht="12.75">
      <c r="A28" s="23" t="s">
        <v>839</v>
      </c>
      <c r="B28" s="51" t="s">
        <v>840</v>
      </c>
      <c r="C28" s="67">
        <f>+'[1]GASTOS'!C28+'[2]gastos'!C28</f>
        <v>148879.249</v>
      </c>
      <c r="D28" s="49">
        <f>+'[1]GASTOS'!D28+'[2]gastos'!D28</f>
        <v>412.49499999999716</v>
      </c>
      <c r="E28" s="35">
        <f t="shared" si="1"/>
        <v>149291.744</v>
      </c>
      <c r="F28" s="36">
        <f t="shared" si="0"/>
        <v>0.003028080842141757</v>
      </c>
      <c r="G28" s="67">
        <f>+'[1]GASTOS'!G28+'[2]gastos'!G28</f>
        <v>3471.4080000000004</v>
      </c>
      <c r="H28" s="71">
        <f t="shared" si="2"/>
        <v>145820.336</v>
      </c>
      <c r="I28" s="67">
        <f>+'[1]GASTOS'!H28+'[2]gastos'!H28</f>
        <v>120663.953</v>
      </c>
      <c r="J28" s="36">
        <f t="shared" si="3"/>
        <v>81.04820101557604</v>
      </c>
      <c r="K28" s="67">
        <f>+'[1]GASTOS'!J28+'[2]gastos'!J28</f>
        <v>9439.999999999996</v>
      </c>
      <c r="L28" s="36">
        <f t="shared" si="4"/>
        <v>6.323189579726522</v>
      </c>
      <c r="M28" s="74">
        <f t="shared" si="5"/>
        <v>130103.953</v>
      </c>
      <c r="N28" s="43">
        <f t="shared" si="6"/>
        <v>87.14745337826584</v>
      </c>
      <c r="O28" s="44">
        <f t="shared" si="7"/>
        <v>19187.791000000012</v>
      </c>
    </row>
    <row r="29" spans="1:15" ht="12.75">
      <c r="A29" s="23" t="s">
        <v>841</v>
      </c>
      <c r="B29" s="51" t="s">
        <v>842</v>
      </c>
      <c r="C29" s="67">
        <f>+'[1]GASTOS'!C29+'[2]gastos'!C29</f>
        <v>536054.825</v>
      </c>
      <c r="D29" s="49">
        <f>+'[1]GASTOS'!D29+'[2]gastos'!D29</f>
        <v>-94979.69099999999</v>
      </c>
      <c r="E29" s="35">
        <f t="shared" si="1"/>
        <v>441075.13399999996</v>
      </c>
      <c r="F29" s="36">
        <f t="shared" si="0"/>
        <v>0.008946316302732108</v>
      </c>
      <c r="G29" s="67">
        <f>+'[1]GASTOS'!G29+'[2]gastos'!G29</f>
        <v>14309.661</v>
      </c>
      <c r="H29" s="71">
        <f t="shared" si="2"/>
        <v>426765.47299999994</v>
      </c>
      <c r="I29" s="67">
        <f>+'[1]GASTOS'!H29+'[2]gastos'!H29</f>
        <v>426178.344</v>
      </c>
      <c r="J29" s="36">
        <f t="shared" si="3"/>
        <v>79.50275309992779</v>
      </c>
      <c r="K29" s="67">
        <f>+'[1]GASTOS'!J29+'[2]gastos'!J29</f>
        <v>0</v>
      </c>
      <c r="L29" s="36">
        <f t="shared" si="4"/>
        <v>0</v>
      </c>
      <c r="M29" s="74">
        <f t="shared" si="5"/>
        <v>426178.344</v>
      </c>
      <c r="N29" s="43">
        <f t="shared" si="6"/>
        <v>96.6226184947438</v>
      </c>
      <c r="O29" s="44">
        <f t="shared" si="7"/>
        <v>14896.789999999979</v>
      </c>
    </row>
    <row r="30" spans="1:15" ht="12.75">
      <c r="A30" s="23" t="s">
        <v>843</v>
      </c>
      <c r="B30" s="51" t="s">
        <v>844</v>
      </c>
      <c r="C30" s="67">
        <f>+'[1]GASTOS'!C30+'[2]gastos'!C30</f>
        <v>43526.693999999996</v>
      </c>
      <c r="D30" s="49">
        <f>+'[1]GASTOS'!D30+'[2]gastos'!D30</f>
        <v>-4000</v>
      </c>
      <c r="E30" s="35">
        <f t="shared" si="1"/>
        <v>39526.693999999996</v>
      </c>
      <c r="F30" s="36">
        <f t="shared" si="0"/>
        <v>0.0008017189808875132</v>
      </c>
      <c r="G30" s="67">
        <f>+'[1]GASTOS'!G30+'[2]gastos'!G30</f>
        <v>22.688</v>
      </c>
      <c r="H30" s="71">
        <f t="shared" si="2"/>
        <v>39504.005999999994</v>
      </c>
      <c r="I30" s="67">
        <f>+'[1]GASTOS'!H30+'[2]gastos'!H30</f>
        <v>34849.618</v>
      </c>
      <c r="J30" s="36">
        <f t="shared" si="3"/>
        <v>80.064932108099</v>
      </c>
      <c r="K30" s="67">
        <f>+'[1]GASTOS'!J30+'[2]gastos'!J30</f>
        <v>0</v>
      </c>
      <c r="L30" s="36">
        <f t="shared" si="4"/>
        <v>0</v>
      </c>
      <c r="M30" s="74">
        <f t="shared" si="5"/>
        <v>34849.618</v>
      </c>
      <c r="N30" s="43">
        <f t="shared" si="6"/>
        <v>88.16729777602956</v>
      </c>
      <c r="O30" s="44">
        <f t="shared" si="7"/>
        <v>4677.075999999994</v>
      </c>
    </row>
    <row r="31" spans="1:15" ht="12.75">
      <c r="A31" s="23" t="s">
        <v>845</v>
      </c>
      <c r="B31" s="51" t="s">
        <v>846</v>
      </c>
      <c r="C31" s="67">
        <f>+'[1]GASTOS'!C31+'[2]gastos'!C31</f>
        <v>2281891.858</v>
      </c>
      <c r="D31" s="49">
        <f>+'[1]GASTOS'!D31+'[2]gastos'!D31</f>
        <v>-712954.7549999999</v>
      </c>
      <c r="E31" s="35">
        <f t="shared" si="1"/>
        <v>1568937.1030000001</v>
      </c>
      <c r="F31" s="36">
        <f t="shared" si="0"/>
        <v>0.031822713412201074</v>
      </c>
      <c r="G31" s="67">
        <f>+'[1]GASTOS'!G31+'[2]gastos'!G31</f>
        <v>141250.934</v>
      </c>
      <c r="H31" s="71">
        <f t="shared" si="2"/>
        <v>1427686.1690000002</v>
      </c>
      <c r="I31" s="67">
        <f>+'[1]GASTOS'!H31+'[2]gastos'!H31</f>
        <v>1229957.32</v>
      </c>
      <c r="J31" s="36">
        <f t="shared" si="3"/>
        <v>53.900771664000565</v>
      </c>
      <c r="K31" s="67">
        <f>+'[1]GASTOS'!J31+'[2]gastos'!J31</f>
        <v>869.872</v>
      </c>
      <c r="L31" s="36">
        <f t="shared" si="4"/>
        <v>0.05544339529842835</v>
      </c>
      <c r="M31" s="74">
        <f t="shared" si="5"/>
        <v>1230827.192</v>
      </c>
      <c r="N31" s="43">
        <f t="shared" si="6"/>
        <v>78.44974726179319</v>
      </c>
      <c r="O31" s="44">
        <f t="shared" si="7"/>
        <v>338109.9110000001</v>
      </c>
    </row>
    <row r="32" spans="1:15" ht="12.75">
      <c r="A32" s="23" t="s">
        <v>847</v>
      </c>
      <c r="B32" s="51" t="s">
        <v>848</v>
      </c>
      <c r="C32" s="67">
        <f>+'[1]GASTOS'!C32+'[2]gastos'!C32</f>
        <v>1091090.799</v>
      </c>
      <c r="D32" s="49">
        <f>+'[1]GASTOS'!D32+'[2]gastos'!D32</f>
        <v>179772.273</v>
      </c>
      <c r="E32" s="35">
        <f t="shared" si="1"/>
        <v>1270863.0720000002</v>
      </c>
      <c r="F32" s="36">
        <f t="shared" si="0"/>
        <v>0.025776885031958772</v>
      </c>
      <c r="G32" s="67">
        <f>+'[1]GASTOS'!G32+'[2]gastos'!G32</f>
        <v>37130.529</v>
      </c>
      <c r="H32" s="71">
        <f t="shared" si="2"/>
        <v>1233732.543</v>
      </c>
      <c r="I32" s="67">
        <f>+'[1]GASTOS'!H32+'[2]gastos'!H32</f>
        <v>1161756.217</v>
      </c>
      <c r="J32" s="36">
        <f t="shared" si="3"/>
        <v>106.4765845395054</v>
      </c>
      <c r="K32" s="67">
        <f>+'[1]GASTOS'!J32+'[2]gastos'!J32</f>
        <v>4762.895</v>
      </c>
      <c r="L32" s="36">
        <f t="shared" si="4"/>
        <v>0.37477641021581276</v>
      </c>
      <c r="M32" s="74">
        <f t="shared" si="5"/>
        <v>1166519.112</v>
      </c>
      <c r="N32" s="43">
        <f t="shared" si="6"/>
        <v>91.78951987047742</v>
      </c>
      <c r="O32" s="44">
        <f t="shared" si="7"/>
        <v>104343.9600000002</v>
      </c>
    </row>
    <row r="33" spans="1:15" ht="12.75">
      <c r="A33" s="23" t="s">
        <v>849</v>
      </c>
      <c r="B33" s="51" t="s">
        <v>850</v>
      </c>
      <c r="C33" s="67">
        <f>+'[1]GASTOS'!C33+'[2]gastos'!C33</f>
        <v>6590234.146</v>
      </c>
      <c r="D33" s="49">
        <f>+'[1]GASTOS'!D33+'[2]gastos'!D33</f>
        <v>-1371134.432</v>
      </c>
      <c r="E33" s="35">
        <f t="shared" si="1"/>
        <v>5219099.714</v>
      </c>
      <c r="F33" s="36">
        <f t="shared" si="0"/>
        <v>0.10585887359712888</v>
      </c>
      <c r="G33" s="67">
        <f>+'[1]GASTOS'!G33+'[2]gastos'!G33</f>
        <v>151356.974</v>
      </c>
      <c r="H33" s="71">
        <f t="shared" si="2"/>
        <v>5067742.739999999</v>
      </c>
      <c r="I33" s="67">
        <f>+'[1]GASTOS'!H33+'[2]gastos'!H33</f>
        <v>4955535.692</v>
      </c>
      <c r="J33" s="36">
        <f t="shared" si="3"/>
        <v>75.1951384763439</v>
      </c>
      <c r="K33" s="67">
        <f>+'[1]GASTOS'!J33+'[2]gastos'!J33</f>
        <v>25000</v>
      </c>
      <c r="L33" s="36">
        <f t="shared" si="4"/>
        <v>0.4790098172092521</v>
      </c>
      <c r="M33" s="74">
        <f t="shared" si="5"/>
        <v>4980535.692</v>
      </c>
      <c r="N33" s="43">
        <f t="shared" si="6"/>
        <v>95.42901965716304</v>
      </c>
      <c r="O33" s="44">
        <f t="shared" si="7"/>
        <v>238564.02199999988</v>
      </c>
    </row>
    <row r="34" spans="1:15" ht="12.75">
      <c r="A34" s="23" t="s">
        <v>851</v>
      </c>
      <c r="B34" s="51" t="s">
        <v>852</v>
      </c>
      <c r="C34" s="67">
        <f>+'[1]GASTOS'!C34+'[2]gastos'!C34</f>
        <v>1500200</v>
      </c>
      <c r="D34" s="49">
        <f>+'[1]GASTOS'!D34+'[2]gastos'!D34</f>
        <v>3060934.4510000004</v>
      </c>
      <c r="E34" s="35">
        <f t="shared" si="1"/>
        <v>4561134.451</v>
      </c>
      <c r="F34" s="36">
        <f t="shared" si="0"/>
        <v>0.09251338003999646</v>
      </c>
      <c r="G34" s="67">
        <f>+'[1]GASTOS'!G34+'[2]gastos'!G34</f>
        <v>1500005.556</v>
      </c>
      <c r="H34" s="71">
        <f t="shared" si="2"/>
        <v>3061128.8950000005</v>
      </c>
      <c r="I34" s="67">
        <f>+'[1]GASTOS'!H34+'[2]gastos'!H34</f>
        <v>2960551.642</v>
      </c>
      <c r="J34" s="36">
        <f t="shared" si="3"/>
        <v>197.34379696040526</v>
      </c>
      <c r="K34" s="67">
        <f>+'[1]GASTOS'!J34+'[2]gastos'!J34</f>
        <v>0</v>
      </c>
      <c r="L34" s="36">
        <f t="shared" si="4"/>
        <v>0</v>
      </c>
      <c r="M34" s="74">
        <f t="shared" si="5"/>
        <v>2960551.642</v>
      </c>
      <c r="N34" s="43">
        <f t="shared" si="6"/>
        <v>64.90823004243862</v>
      </c>
      <c r="O34" s="44">
        <f t="shared" si="7"/>
        <v>1600582.8090000004</v>
      </c>
    </row>
    <row r="35" spans="1:15" ht="12.75">
      <c r="A35" s="23" t="s">
        <v>853</v>
      </c>
      <c r="B35" s="51" t="s">
        <v>854</v>
      </c>
      <c r="C35" s="67">
        <f>+'[1]GASTOS'!C35+'[2]gastos'!C35</f>
        <v>850204.396</v>
      </c>
      <c r="D35" s="49">
        <f>+'[1]GASTOS'!D35+'[2]gastos'!D35</f>
        <v>-850204.396</v>
      </c>
      <c r="E35" s="35">
        <f t="shared" si="1"/>
        <v>0</v>
      </c>
      <c r="F35" s="36">
        <f t="shared" si="0"/>
        <v>0</v>
      </c>
      <c r="G35" s="67">
        <f>+'[1]GASTOS'!G35+'[2]gastos'!G35</f>
        <v>0</v>
      </c>
      <c r="H35" s="71">
        <f t="shared" si="2"/>
        <v>0</v>
      </c>
      <c r="I35" s="67">
        <f>+'[1]GASTOS'!H35+'[2]gastos'!H35</f>
        <v>0</v>
      </c>
      <c r="J35" s="36">
        <f t="shared" si="3"/>
        <v>0</v>
      </c>
      <c r="K35" s="67">
        <f>+'[1]GASTOS'!J35+'[2]gastos'!J35</f>
        <v>0</v>
      </c>
      <c r="L35" s="36">
        <f t="shared" si="4"/>
        <v>0</v>
      </c>
      <c r="M35" s="74">
        <f t="shared" si="5"/>
        <v>0</v>
      </c>
      <c r="N35" s="43">
        <f t="shared" si="6"/>
        <v>0</v>
      </c>
      <c r="O35" s="44">
        <f t="shared" si="7"/>
        <v>0</v>
      </c>
    </row>
    <row r="36" spans="1:15" ht="25.5">
      <c r="A36" s="23" t="s">
        <v>855</v>
      </c>
      <c r="B36" s="51" t="s">
        <v>856</v>
      </c>
      <c r="C36" s="67">
        <f>+'[1]GASTOS'!C36+'[2]gastos'!C36</f>
        <v>1076667.2280000001</v>
      </c>
      <c r="D36" s="49">
        <f>+'[1]GASTOS'!D36+'[2]gastos'!D36</f>
        <v>-149189.35299999997</v>
      </c>
      <c r="E36" s="35">
        <f t="shared" si="1"/>
        <v>927477.8750000001</v>
      </c>
      <c r="F36" s="36">
        <f t="shared" si="0"/>
        <v>0.01881201136479354</v>
      </c>
      <c r="G36" s="67">
        <f>+'[1]GASTOS'!G36+'[2]gastos'!G36</f>
        <v>18433.157</v>
      </c>
      <c r="H36" s="71">
        <f t="shared" si="2"/>
        <v>909044.7180000001</v>
      </c>
      <c r="I36" s="67">
        <f>+'[1]GASTOS'!H36+'[2]gastos'!H36</f>
        <v>814337.1940000001</v>
      </c>
      <c r="J36" s="36">
        <f t="shared" si="3"/>
        <v>75.63499406522291</v>
      </c>
      <c r="K36" s="67">
        <f>+'[1]GASTOS'!J36+'[2]gastos'!J36</f>
        <v>22672.00100000001</v>
      </c>
      <c r="L36" s="36">
        <f t="shared" si="4"/>
        <v>2.444478904685463</v>
      </c>
      <c r="M36" s="74">
        <f t="shared" si="5"/>
        <v>837009.1950000002</v>
      </c>
      <c r="N36" s="43">
        <f t="shared" si="6"/>
        <v>90.24573173780561</v>
      </c>
      <c r="O36" s="44">
        <f t="shared" si="7"/>
        <v>90468.67999999993</v>
      </c>
    </row>
    <row r="37" spans="1:15" ht="12.75">
      <c r="A37" s="23" t="s">
        <v>857</v>
      </c>
      <c r="B37" s="51" t="s">
        <v>858</v>
      </c>
      <c r="C37" s="67">
        <f>+'[1]GASTOS'!C37+'[2]gastos'!C37</f>
        <v>280708.027</v>
      </c>
      <c r="D37" s="49">
        <f>+'[1]GASTOS'!D37+'[2]gastos'!D37</f>
        <v>-17825.321</v>
      </c>
      <c r="E37" s="35">
        <f t="shared" si="1"/>
        <v>262882.706</v>
      </c>
      <c r="F37" s="36">
        <f t="shared" si="0"/>
        <v>0.00533204358419836</v>
      </c>
      <c r="G37" s="67">
        <f>+'[1]GASTOS'!G37+'[2]gastos'!G37</f>
        <v>3948.675</v>
      </c>
      <c r="H37" s="71">
        <f t="shared" si="2"/>
        <v>258934.03100000002</v>
      </c>
      <c r="I37" s="67">
        <f>+'[1]GASTOS'!H37+'[2]gastos'!H37</f>
        <v>186829.093</v>
      </c>
      <c r="J37" s="36">
        <f t="shared" si="3"/>
        <v>66.556377099968</v>
      </c>
      <c r="K37" s="67">
        <f>+'[1]GASTOS'!J37+'[2]gastos'!J37</f>
        <v>69.41499999999996</v>
      </c>
      <c r="L37" s="36">
        <f t="shared" si="4"/>
        <v>0.02640531248944157</v>
      </c>
      <c r="M37" s="74">
        <f t="shared" si="5"/>
        <v>186898.508</v>
      </c>
      <c r="N37" s="43">
        <f t="shared" si="6"/>
        <v>71.0957791190722</v>
      </c>
      <c r="O37" s="44">
        <f t="shared" si="7"/>
        <v>75984.198</v>
      </c>
    </row>
    <row r="38" spans="1:15" ht="12.75">
      <c r="A38" s="23" t="s">
        <v>859</v>
      </c>
      <c r="B38" s="51" t="s">
        <v>860</v>
      </c>
      <c r="C38" s="67">
        <f>+'[1]GASTOS'!C38+'[2]gastos'!C38</f>
        <v>795959.201</v>
      </c>
      <c r="D38" s="49">
        <f>+'[1]GASTOS'!D38+'[2]gastos'!D38</f>
        <v>-131364.032</v>
      </c>
      <c r="E38" s="35">
        <f t="shared" si="1"/>
        <v>664595.169</v>
      </c>
      <c r="F38" s="36">
        <f t="shared" si="0"/>
        <v>0.013479967780595176</v>
      </c>
      <c r="G38" s="67">
        <f>+'[1]GASTOS'!G38+'[2]gastos'!G38</f>
        <v>14484.482</v>
      </c>
      <c r="H38" s="71">
        <f t="shared" si="2"/>
        <v>650110.687</v>
      </c>
      <c r="I38" s="67">
        <f>+'[1]GASTOS'!H38+'[2]gastos'!H38</f>
        <v>627508.101</v>
      </c>
      <c r="J38" s="36">
        <f t="shared" si="3"/>
        <v>78.83671678292465</v>
      </c>
      <c r="K38" s="67">
        <f>+'[1]GASTOS'!J38+'[2]gastos'!J38</f>
        <v>22602.58600000001</v>
      </c>
      <c r="L38" s="36">
        <f t="shared" si="4"/>
        <v>3.4009555070960817</v>
      </c>
      <c r="M38" s="74">
        <f t="shared" si="5"/>
        <v>650110.687</v>
      </c>
      <c r="N38" s="43">
        <f t="shared" si="6"/>
        <v>97.8205556291066</v>
      </c>
      <c r="O38" s="44">
        <f t="shared" si="7"/>
        <v>14484.48199999996</v>
      </c>
    </row>
    <row r="39" spans="1:15" ht="12.75">
      <c r="A39" s="23" t="s">
        <v>861</v>
      </c>
      <c r="B39" s="51" t="s">
        <v>862</v>
      </c>
      <c r="C39" s="67">
        <f>+'[1]GASTOS'!C39+'[2]gastos'!C39</f>
        <v>373254.037</v>
      </c>
      <c r="D39" s="49">
        <f>+'[1]GASTOS'!D39+'[2]gastos'!D39</f>
        <v>3657.2690000000002</v>
      </c>
      <c r="E39" s="35">
        <f t="shared" si="1"/>
        <v>376911.306</v>
      </c>
      <c r="F39" s="36">
        <f t="shared" si="0"/>
        <v>0.0076448829272516864</v>
      </c>
      <c r="G39" s="67">
        <f>+'[1]GASTOS'!G39+'[2]gastos'!G39</f>
        <v>7.75</v>
      </c>
      <c r="H39" s="71">
        <f t="shared" si="2"/>
        <v>376903.556</v>
      </c>
      <c r="I39" s="67">
        <f>+'[1]GASTOS'!H39+'[2]gastos'!H39</f>
        <v>360031.22200000007</v>
      </c>
      <c r="J39" s="36">
        <f t="shared" si="3"/>
        <v>96.45742210686392</v>
      </c>
      <c r="K39" s="67">
        <f>+'[1]GASTOS'!J39+'[2]gastos'!J39</f>
        <v>0</v>
      </c>
      <c r="L39" s="36">
        <f t="shared" si="4"/>
        <v>0</v>
      </c>
      <c r="M39" s="74">
        <f t="shared" si="5"/>
        <v>360031.22200000007</v>
      </c>
      <c r="N39" s="43">
        <f t="shared" si="6"/>
        <v>95.52147050744082</v>
      </c>
      <c r="O39" s="44">
        <f t="shared" si="7"/>
        <v>16880.083999999915</v>
      </c>
    </row>
    <row r="40" spans="1:15" ht="12.75">
      <c r="A40" s="22" t="s">
        <v>863</v>
      </c>
      <c r="B40" s="50" t="s">
        <v>864</v>
      </c>
      <c r="C40" s="67">
        <f>+'[1]GASTOS'!C40+'[2]gastos'!C40</f>
        <v>107284215.089</v>
      </c>
      <c r="D40" s="49">
        <f>+'[1]GASTOS'!D40+'[2]gastos'!D40</f>
        <v>12549839.108000001</v>
      </c>
      <c r="E40" s="33">
        <f t="shared" si="1"/>
        <v>119834054.197</v>
      </c>
      <c r="F40" s="34">
        <f t="shared" si="0"/>
        <v>2.4305912304843376</v>
      </c>
      <c r="G40" s="67">
        <f>+'[1]GASTOS'!G40+'[2]gastos'!G40</f>
        <v>14557441.639999999</v>
      </c>
      <c r="H40" s="71">
        <f t="shared" si="2"/>
        <v>105276612.557</v>
      </c>
      <c r="I40" s="67">
        <f>+'[1]GASTOS'!H40+'[2]gastos'!H40</f>
        <v>70679641.7993</v>
      </c>
      <c r="J40" s="34">
        <f t="shared" si="3"/>
        <v>65.88074652050736</v>
      </c>
      <c r="K40" s="67">
        <f>+'[1]GASTOS'!J40+'[2]gastos'!J40</f>
        <v>25878079.964</v>
      </c>
      <c r="L40" s="34">
        <f t="shared" si="4"/>
        <v>21.59492986981646</v>
      </c>
      <c r="M40" s="73">
        <f t="shared" si="5"/>
        <v>96557721.7633</v>
      </c>
      <c r="N40" s="41">
        <f t="shared" si="6"/>
        <v>80.57619548159899</v>
      </c>
      <c r="O40" s="42">
        <f t="shared" si="7"/>
        <v>23276332.433699995</v>
      </c>
    </row>
    <row r="41" spans="1:15" ht="12.75">
      <c r="A41" s="23" t="s">
        <v>865</v>
      </c>
      <c r="B41" s="51" t="s">
        <v>866</v>
      </c>
      <c r="C41" s="67">
        <f>+'[1]GASTOS'!C41+'[2]gastos'!C41</f>
        <v>1958978.111</v>
      </c>
      <c r="D41" s="49">
        <f>+'[1]GASTOS'!D41+'[2]gastos'!D41</f>
        <v>803574.32</v>
      </c>
      <c r="E41" s="35">
        <f t="shared" si="1"/>
        <v>2762552.431</v>
      </c>
      <c r="F41" s="36">
        <f t="shared" si="0"/>
        <v>0.05603278431607871</v>
      </c>
      <c r="G41" s="67">
        <f>+'[1]GASTOS'!G41+'[2]gastos'!G41</f>
        <v>144000</v>
      </c>
      <c r="H41" s="71">
        <f t="shared" si="2"/>
        <v>2618552.431</v>
      </c>
      <c r="I41" s="67">
        <f>+'[1]GASTOS'!H41+'[2]gastos'!H41</f>
        <v>2233884.767</v>
      </c>
      <c r="J41" s="36">
        <f t="shared" si="3"/>
        <v>114.03316629503676</v>
      </c>
      <c r="K41" s="67">
        <f>+'[1]GASTOS'!J41+'[2]gastos'!J41</f>
        <v>337949.59700000007</v>
      </c>
      <c r="L41" s="36">
        <f t="shared" si="4"/>
        <v>12.233237393350311</v>
      </c>
      <c r="M41" s="74">
        <f t="shared" si="5"/>
        <v>2571834.364</v>
      </c>
      <c r="N41" s="43">
        <f t="shared" si="6"/>
        <v>93.09630959905573</v>
      </c>
      <c r="O41" s="44">
        <f t="shared" si="7"/>
        <v>190718.0669999998</v>
      </c>
    </row>
    <row r="42" spans="1:15" ht="12.75">
      <c r="A42" s="23" t="s">
        <v>867</v>
      </c>
      <c r="B42" s="51" t="s">
        <v>868</v>
      </c>
      <c r="C42" s="67">
        <f>+'[1]GASTOS'!C42+'[2]gastos'!C42</f>
        <v>2024561.2970000003</v>
      </c>
      <c r="D42" s="49">
        <f>+'[1]GASTOS'!D42+'[2]gastos'!D42</f>
        <v>-601681.135</v>
      </c>
      <c r="E42" s="35">
        <f t="shared" si="1"/>
        <v>1422880.1620000002</v>
      </c>
      <c r="F42" s="36">
        <f t="shared" si="0"/>
        <v>0.02886024400127418</v>
      </c>
      <c r="G42" s="67">
        <f>+'[1]GASTOS'!G42+'[2]gastos'!G42</f>
        <v>0</v>
      </c>
      <c r="H42" s="71">
        <f t="shared" si="2"/>
        <v>1422880.1620000002</v>
      </c>
      <c r="I42" s="67">
        <f>+'[1]GASTOS'!H42+'[2]gastos'!H42</f>
        <v>790867.696</v>
      </c>
      <c r="J42" s="36">
        <f t="shared" si="3"/>
        <v>39.06365775004736</v>
      </c>
      <c r="K42" s="67">
        <f>+'[1]GASTOS'!J42+'[2]gastos'!J42</f>
        <v>509539.9439999999</v>
      </c>
      <c r="L42" s="36">
        <f t="shared" si="4"/>
        <v>35.8104608953006</v>
      </c>
      <c r="M42" s="74">
        <f t="shared" si="5"/>
        <v>1300407.64</v>
      </c>
      <c r="N42" s="43">
        <f t="shared" si="6"/>
        <v>91.39263268469125</v>
      </c>
      <c r="O42" s="44">
        <f t="shared" si="7"/>
        <v>122472.52200000035</v>
      </c>
    </row>
    <row r="43" spans="1:15" ht="12.75">
      <c r="A43" s="23" t="s">
        <v>869</v>
      </c>
      <c r="B43" s="51" t="s">
        <v>870</v>
      </c>
      <c r="C43" s="67">
        <f>+'[1]GASTOS'!C43+'[2]gastos'!C43</f>
        <v>9172753.905</v>
      </c>
      <c r="D43" s="49">
        <f>+'[1]GASTOS'!D43+'[2]gastos'!D43</f>
        <v>360246.257</v>
      </c>
      <c r="E43" s="35">
        <f t="shared" si="1"/>
        <v>9533000.161999999</v>
      </c>
      <c r="F43" s="36">
        <f t="shared" si="0"/>
        <v>0.1933576123183775</v>
      </c>
      <c r="G43" s="67">
        <f>+'[1]GASTOS'!G43+'[2]gastos'!G43</f>
        <v>0</v>
      </c>
      <c r="H43" s="71">
        <f t="shared" si="2"/>
        <v>9533000.161999999</v>
      </c>
      <c r="I43" s="67">
        <f>+'[1]GASTOS'!H43+'[2]gastos'!H43</f>
        <v>4838970.892</v>
      </c>
      <c r="J43" s="36">
        <f t="shared" si="3"/>
        <v>52.75374159293986</v>
      </c>
      <c r="K43" s="67">
        <f>+'[1]GASTOS'!J43+'[2]gastos'!J43</f>
        <v>4180146.608</v>
      </c>
      <c r="L43" s="36">
        <f t="shared" si="4"/>
        <v>43.84922413683266</v>
      </c>
      <c r="M43" s="74">
        <f t="shared" si="5"/>
        <v>9019117.5</v>
      </c>
      <c r="N43" s="43">
        <f t="shared" si="6"/>
        <v>94.60943403684799</v>
      </c>
      <c r="O43" s="44">
        <f t="shared" si="7"/>
        <v>513882.6619999986</v>
      </c>
    </row>
    <row r="44" spans="1:15" ht="12.75">
      <c r="A44" s="23" t="s">
        <v>871</v>
      </c>
      <c r="B44" s="51" t="s">
        <v>872</v>
      </c>
      <c r="C44" s="67">
        <f>+'[1]GASTOS'!C44+'[2]gastos'!C44</f>
        <v>523799.823</v>
      </c>
      <c r="D44" s="49">
        <f>+'[1]GASTOS'!D44+'[2]gastos'!D44</f>
        <v>-62108.886</v>
      </c>
      <c r="E44" s="35">
        <f t="shared" si="1"/>
        <v>461690.937</v>
      </c>
      <c r="F44" s="36">
        <f t="shared" si="0"/>
        <v>0.009364466137659807</v>
      </c>
      <c r="G44" s="67">
        <f>+'[1]GASTOS'!G44+'[2]gastos'!G44</f>
        <v>3897.2</v>
      </c>
      <c r="H44" s="71">
        <f t="shared" si="2"/>
        <v>457793.73699999996</v>
      </c>
      <c r="I44" s="67">
        <f>+'[1]GASTOS'!H44+'[2]gastos'!H44</f>
        <v>305167.408</v>
      </c>
      <c r="J44" s="36">
        <f t="shared" si="3"/>
        <v>58.26031140144162</v>
      </c>
      <c r="K44" s="67">
        <f>+'[1]GASTOS'!J44+'[2]gastos'!J44</f>
        <v>21093.417</v>
      </c>
      <c r="L44" s="36">
        <f t="shared" si="4"/>
        <v>4.5687310080336285</v>
      </c>
      <c r="M44" s="74">
        <f t="shared" si="5"/>
        <v>326260.825</v>
      </c>
      <c r="N44" s="43">
        <f t="shared" si="6"/>
        <v>70.66649978446513</v>
      </c>
      <c r="O44" s="44">
        <f t="shared" si="7"/>
        <v>135430.11199999996</v>
      </c>
    </row>
    <row r="45" spans="1:15" ht="25.5">
      <c r="A45" s="23" t="s">
        <v>873</v>
      </c>
      <c r="B45" s="51" t="s">
        <v>874</v>
      </c>
      <c r="C45" s="67">
        <f>+'[1]GASTOS'!C45+'[2]gastos'!C45</f>
        <v>3307988.877</v>
      </c>
      <c r="D45" s="49">
        <f>+'[1]GASTOS'!D45+'[2]gastos'!D45</f>
        <v>454203.97800000006</v>
      </c>
      <c r="E45" s="35">
        <f t="shared" si="1"/>
        <v>3762192.855</v>
      </c>
      <c r="F45" s="36">
        <f t="shared" si="0"/>
        <v>0.07630846692144008</v>
      </c>
      <c r="G45" s="67">
        <f>+'[1]GASTOS'!G45+'[2]gastos'!G45</f>
        <v>0</v>
      </c>
      <c r="H45" s="71">
        <f t="shared" si="2"/>
        <v>3762192.855</v>
      </c>
      <c r="I45" s="67">
        <f>+'[1]GASTOS'!H45+'[2]gastos'!H45</f>
        <v>1604612.8800000001</v>
      </c>
      <c r="J45" s="36">
        <f t="shared" si="3"/>
        <v>48.507203006535384</v>
      </c>
      <c r="K45" s="67">
        <f>+'[1]GASTOS'!J45+'[2]gastos'!J45</f>
        <v>1775455.826</v>
      </c>
      <c r="L45" s="36">
        <f t="shared" si="4"/>
        <v>47.192047149852975</v>
      </c>
      <c r="M45" s="74">
        <f t="shared" si="5"/>
        <v>3380068.7060000002</v>
      </c>
      <c r="N45" s="43">
        <f t="shared" si="6"/>
        <v>89.8430472937571</v>
      </c>
      <c r="O45" s="44">
        <f t="shared" si="7"/>
        <v>382124.14899999974</v>
      </c>
    </row>
    <row r="46" spans="1:15" ht="12.75">
      <c r="A46" s="23" t="s">
        <v>875</v>
      </c>
      <c r="B46" s="51" t="s">
        <v>876</v>
      </c>
      <c r="C46" s="67">
        <f>+'[1]GASTOS'!C46+'[2]gastos'!C46</f>
        <v>3739220.914</v>
      </c>
      <c r="D46" s="49">
        <f>+'[1]GASTOS'!D46+'[2]gastos'!D46</f>
        <v>160490.61</v>
      </c>
      <c r="E46" s="35">
        <f t="shared" si="1"/>
        <v>3899711.5239999997</v>
      </c>
      <c r="F46" s="36">
        <f t="shared" si="0"/>
        <v>0.07909775476736232</v>
      </c>
      <c r="G46" s="67">
        <f>+'[1]GASTOS'!G46+'[2]gastos'!G46</f>
        <v>70000</v>
      </c>
      <c r="H46" s="71">
        <f t="shared" si="2"/>
        <v>3829711.5239999997</v>
      </c>
      <c r="I46" s="67">
        <f>+'[1]GASTOS'!H46+'[2]gastos'!H46</f>
        <v>1706330.494</v>
      </c>
      <c r="J46" s="36">
        <f t="shared" si="3"/>
        <v>45.6333159565763</v>
      </c>
      <c r="K46" s="67">
        <f>+'[1]GASTOS'!J46+'[2]gastos'!J46</f>
        <v>1499698.7689999999</v>
      </c>
      <c r="L46" s="36">
        <f t="shared" si="4"/>
        <v>38.456659159796864</v>
      </c>
      <c r="M46" s="74">
        <f t="shared" si="5"/>
        <v>3206029.263</v>
      </c>
      <c r="N46" s="43">
        <f t="shared" si="6"/>
        <v>82.21195960955393</v>
      </c>
      <c r="O46" s="44">
        <f t="shared" si="7"/>
        <v>693682.2609999999</v>
      </c>
    </row>
    <row r="47" spans="1:15" ht="12.75">
      <c r="A47" s="23" t="s">
        <v>877</v>
      </c>
      <c r="B47" s="51" t="s">
        <v>878</v>
      </c>
      <c r="C47" s="67">
        <f>+'[1]GASTOS'!C47+'[2]gastos'!C47</f>
        <v>20201102.004</v>
      </c>
      <c r="D47" s="49">
        <f>+'[1]GASTOS'!D47+'[2]gastos'!D47</f>
        <v>4719070.476000001</v>
      </c>
      <c r="E47" s="35">
        <f t="shared" si="1"/>
        <v>24920172.48</v>
      </c>
      <c r="F47" s="36">
        <f t="shared" si="0"/>
        <v>0.5054552572549238</v>
      </c>
      <c r="G47" s="67">
        <f>+'[1]GASTOS'!G47+'[2]gastos'!G47</f>
        <v>10456400</v>
      </c>
      <c r="H47" s="71">
        <f t="shared" si="2"/>
        <v>14463772.48</v>
      </c>
      <c r="I47" s="67">
        <f>+'[1]GASTOS'!H47+'[2]gastos'!H47</f>
        <v>12546818.445999999</v>
      </c>
      <c r="J47" s="36">
        <f t="shared" si="3"/>
        <v>62.10957423766097</v>
      </c>
      <c r="K47" s="67">
        <f>+'[1]GASTOS'!J47+'[2]gastos'!J47</f>
        <v>298544.5</v>
      </c>
      <c r="L47" s="36">
        <f t="shared" si="4"/>
        <v>1.1980033454407295</v>
      </c>
      <c r="M47" s="74">
        <f t="shared" si="5"/>
        <v>12845362.945999999</v>
      </c>
      <c r="N47" s="43">
        <f t="shared" si="6"/>
        <v>51.54604349672623</v>
      </c>
      <c r="O47" s="44">
        <f t="shared" si="7"/>
        <v>12074809.534000002</v>
      </c>
    </row>
    <row r="48" spans="1:15" ht="12.75">
      <c r="A48" s="23" t="s">
        <v>879</v>
      </c>
      <c r="B48" s="51" t="s">
        <v>880</v>
      </c>
      <c r="C48" s="67">
        <f>+'[1]GASTOS'!C48+'[2]gastos'!C48</f>
        <v>20243882.895</v>
      </c>
      <c r="D48" s="49">
        <f>+'[1]GASTOS'!D48+'[2]gastos'!D48</f>
        <v>2289077.635</v>
      </c>
      <c r="E48" s="35">
        <f t="shared" si="1"/>
        <v>22532960.53</v>
      </c>
      <c r="F48" s="36">
        <f t="shared" si="0"/>
        <v>0.4570354948605153</v>
      </c>
      <c r="G48" s="67">
        <f>+'[1]GASTOS'!G48+'[2]gastos'!G48</f>
        <v>100000</v>
      </c>
      <c r="H48" s="71">
        <f t="shared" si="2"/>
        <v>22432960.53</v>
      </c>
      <c r="I48" s="67">
        <f>+'[1]GASTOS'!H48+'[2]gastos'!H48</f>
        <v>14141308.733</v>
      </c>
      <c r="J48" s="36">
        <f t="shared" si="3"/>
        <v>69.85472503643427</v>
      </c>
      <c r="K48" s="67">
        <f>+'[1]GASTOS'!J48+'[2]gastos'!J48</f>
        <v>7614015.1620000005</v>
      </c>
      <c r="L48" s="36">
        <f t="shared" si="4"/>
        <v>33.790567164322816</v>
      </c>
      <c r="M48" s="74">
        <f t="shared" si="5"/>
        <v>21755323.895</v>
      </c>
      <c r="N48" s="43">
        <f t="shared" si="6"/>
        <v>96.54889274773872</v>
      </c>
      <c r="O48" s="44">
        <f t="shared" si="7"/>
        <v>777636.6350000016</v>
      </c>
    </row>
    <row r="49" spans="1:15" ht="12.75">
      <c r="A49" s="23" t="s">
        <v>881</v>
      </c>
      <c r="B49" s="51" t="s">
        <v>882</v>
      </c>
      <c r="C49" s="67">
        <f>+'[1]GASTOS'!C49+'[2]gastos'!C49</f>
        <v>19478882.894999996</v>
      </c>
      <c r="D49" s="49">
        <f>+'[1]GASTOS'!D49+'[2]gastos'!D49</f>
        <v>2290265.635</v>
      </c>
      <c r="E49" s="35">
        <f t="shared" si="1"/>
        <v>21769148.529999994</v>
      </c>
      <c r="F49" s="36">
        <f t="shared" si="0"/>
        <v>0.4415431144901849</v>
      </c>
      <c r="G49" s="67">
        <f>+'[1]GASTOS'!G49+'[2]gastos'!G49</f>
        <v>102135.51</v>
      </c>
      <c r="H49" s="71">
        <f t="shared" si="2"/>
        <v>21667013.019999992</v>
      </c>
      <c r="I49" s="67">
        <f>+'[1]GASTOS'!H49+'[2]gastos'!H49</f>
        <v>13900365.654999997</v>
      </c>
      <c r="J49" s="36">
        <f t="shared" si="3"/>
        <v>71.36120551640084</v>
      </c>
      <c r="K49" s="67">
        <f>+'[1]GASTOS'!J49+'[2]gastos'!J49</f>
        <v>7100067.529999999</v>
      </c>
      <c r="L49" s="36">
        <f t="shared" si="4"/>
        <v>32.615274411010695</v>
      </c>
      <c r="M49" s="74">
        <f t="shared" si="5"/>
        <v>21000433.184999995</v>
      </c>
      <c r="N49" s="43">
        <f t="shared" si="6"/>
        <v>96.46878542842117</v>
      </c>
      <c r="O49" s="44">
        <f t="shared" si="7"/>
        <v>768715.3449999988</v>
      </c>
    </row>
    <row r="50" spans="1:15" ht="12.75">
      <c r="A50" s="23" t="s">
        <v>883</v>
      </c>
      <c r="B50" s="51" t="s">
        <v>884</v>
      </c>
      <c r="C50" s="67">
        <f>+'[1]GASTOS'!C50+'[2]gastos'!C50</f>
        <v>765000</v>
      </c>
      <c r="D50" s="49">
        <f>+'[1]GASTOS'!D50+'[2]gastos'!D50</f>
        <v>-1188</v>
      </c>
      <c r="E50" s="35">
        <f t="shared" si="1"/>
        <v>763812</v>
      </c>
      <c r="F50" s="36">
        <f t="shared" si="0"/>
        <v>0.015492380370330322</v>
      </c>
      <c r="G50" s="67">
        <f>+'[1]GASTOS'!G50+'[2]gastos'!G50</f>
        <v>0</v>
      </c>
      <c r="H50" s="71">
        <f t="shared" si="2"/>
        <v>763812</v>
      </c>
      <c r="I50" s="67">
        <f>+'[1]GASTOS'!H50+'[2]gastos'!H50</f>
        <v>240943.078</v>
      </c>
      <c r="J50" s="36">
        <f t="shared" si="3"/>
        <v>31.495827189542485</v>
      </c>
      <c r="K50" s="67">
        <f>+'[1]GASTOS'!J50+'[2]gastos'!J50</f>
        <v>513947.632</v>
      </c>
      <c r="L50" s="36">
        <f t="shared" si="4"/>
        <v>67.28719004152855</v>
      </c>
      <c r="M50" s="74">
        <f t="shared" si="5"/>
        <v>754890.71</v>
      </c>
      <c r="N50" s="43">
        <f t="shared" si="6"/>
        <v>98.8320044723047</v>
      </c>
      <c r="O50" s="44">
        <f t="shared" si="7"/>
        <v>8921.290000000037</v>
      </c>
    </row>
    <row r="51" spans="1:15" ht="15.75" customHeight="1">
      <c r="A51" s="23" t="s">
        <v>885</v>
      </c>
      <c r="B51" s="51" t="s">
        <v>886</v>
      </c>
      <c r="C51" s="67">
        <f>+'[1]GASTOS'!C51+'[2]gastos'!C51</f>
        <v>2423451.209</v>
      </c>
      <c r="D51" s="49">
        <f>+'[1]GASTOS'!D51+'[2]gastos'!D51</f>
        <v>-125929.723</v>
      </c>
      <c r="E51" s="35">
        <f t="shared" si="1"/>
        <v>2297521.4859999996</v>
      </c>
      <c r="F51" s="36">
        <f t="shared" si="0"/>
        <v>0.04660057287672693</v>
      </c>
      <c r="G51" s="67">
        <f>+'[1]GASTOS'!G51+'[2]gastos'!G51</f>
        <v>47000</v>
      </c>
      <c r="H51" s="71">
        <f t="shared" si="2"/>
        <v>2250521.4859999996</v>
      </c>
      <c r="I51" s="67">
        <f>+'[1]GASTOS'!H51+'[2]gastos'!H51</f>
        <v>1603806.855</v>
      </c>
      <c r="J51" s="36">
        <f t="shared" si="3"/>
        <v>66.17863190494296</v>
      </c>
      <c r="K51" s="67">
        <f>+'[1]GASTOS'!J51+'[2]gastos'!J51</f>
        <v>586155.888</v>
      </c>
      <c r="L51" s="36">
        <f t="shared" si="4"/>
        <v>25.512531289555053</v>
      </c>
      <c r="M51" s="74">
        <f t="shared" si="5"/>
        <v>2189962.743</v>
      </c>
      <c r="N51" s="43">
        <f t="shared" si="6"/>
        <v>95.31848804655749</v>
      </c>
      <c r="O51" s="44">
        <f t="shared" si="7"/>
        <v>107558.74299999978</v>
      </c>
    </row>
    <row r="52" spans="1:15" ht="12.75">
      <c r="A52" s="23" t="s">
        <v>887</v>
      </c>
      <c r="B52" s="51" t="s">
        <v>888</v>
      </c>
      <c r="C52" s="67">
        <f>+'[1]GASTOS'!C52+'[2]gastos'!C52</f>
        <v>5753216.548</v>
      </c>
      <c r="D52" s="49">
        <f>+'[1]GASTOS'!D52+'[2]gastos'!D52</f>
        <v>-682136.105</v>
      </c>
      <c r="E52" s="35">
        <f t="shared" si="1"/>
        <v>5071080.443</v>
      </c>
      <c r="F52" s="36">
        <f t="shared" si="0"/>
        <v>0.10285660229414986</v>
      </c>
      <c r="G52" s="67">
        <f>+'[1]GASTOS'!G52+'[2]gastos'!G52</f>
        <v>105000</v>
      </c>
      <c r="H52" s="71">
        <f t="shared" si="2"/>
        <v>4966080.443</v>
      </c>
      <c r="I52" s="67">
        <f>+'[1]GASTOS'!H52+'[2]gastos'!H52</f>
        <v>2837215.023</v>
      </c>
      <c r="J52" s="36">
        <f t="shared" si="3"/>
        <v>49.315283013053026</v>
      </c>
      <c r="K52" s="67">
        <f>+'[1]GASTOS'!J52+'[2]gastos'!J52</f>
        <v>1630366.9800000002</v>
      </c>
      <c r="L52" s="36">
        <f t="shared" si="4"/>
        <v>32.15028825367029</v>
      </c>
      <c r="M52" s="74">
        <f t="shared" si="5"/>
        <v>4467582.0030000005</v>
      </c>
      <c r="N52" s="43">
        <f t="shared" si="6"/>
        <v>88.09921383059394</v>
      </c>
      <c r="O52" s="44">
        <f t="shared" si="7"/>
        <v>603498.4399999995</v>
      </c>
    </row>
    <row r="53" spans="1:15" ht="12.75">
      <c r="A53" s="23" t="s">
        <v>889</v>
      </c>
      <c r="B53" s="51" t="s">
        <v>890</v>
      </c>
      <c r="C53" s="67">
        <f>+'[1]GASTOS'!C53+'[2]gastos'!C53</f>
        <v>6805054.937999999</v>
      </c>
      <c r="D53" s="49">
        <f>+'[1]GASTOS'!D53+'[2]gastos'!D53</f>
        <v>791059.6290000002</v>
      </c>
      <c r="E53" s="35">
        <f t="shared" si="1"/>
        <v>7596114.567</v>
      </c>
      <c r="F53" s="36">
        <f t="shared" si="0"/>
        <v>0.1540718085190741</v>
      </c>
      <c r="G53" s="67">
        <f>+'[1]GASTOS'!G53+'[2]gastos'!G53</f>
        <v>135000</v>
      </c>
      <c r="H53" s="71">
        <f t="shared" si="2"/>
        <v>7461114.567</v>
      </c>
      <c r="I53" s="67">
        <f>+'[1]GASTOS'!H53+'[2]gastos'!H53</f>
        <v>6470975.909</v>
      </c>
      <c r="J53" s="36">
        <f t="shared" si="3"/>
        <v>95.0907225284182</v>
      </c>
      <c r="K53" s="67">
        <f>+'[1]GASTOS'!J53+'[2]gastos'!J53</f>
        <v>397194.1850000001</v>
      </c>
      <c r="L53" s="36">
        <f t="shared" si="4"/>
        <v>5.228912511740426</v>
      </c>
      <c r="M53" s="74">
        <f t="shared" si="5"/>
        <v>6868170.0940000005</v>
      </c>
      <c r="N53" s="43">
        <f t="shared" si="6"/>
        <v>90.41688396641057</v>
      </c>
      <c r="O53" s="44">
        <f t="shared" si="7"/>
        <v>727944.4729999993</v>
      </c>
    </row>
    <row r="54" spans="1:15" ht="12.75">
      <c r="A54" s="23" t="s">
        <v>891</v>
      </c>
      <c r="B54" s="51" t="s">
        <v>892</v>
      </c>
      <c r="C54" s="67">
        <f>+'[1]GASTOS'!C54+'[2]gastos'!C54</f>
        <v>6643254.937999999</v>
      </c>
      <c r="D54" s="49">
        <f>+'[1]GASTOS'!D54+'[2]gastos'!D54</f>
        <v>679259.6290000001</v>
      </c>
      <c r="E54" s="35">
        <f t="shared" si="1"/>
        <v>7322514.566999999</v>
      </c>
      <c r="F54" s="36">
        <f t="shared" si="0"/>
        <v>0.14852238631921025</v>
      </c>
      <c r="G54" s="67">
        <f>+'[1]GASTOS'!G54+'[2]gastos'!G54</f>
        <v>135000</v>
      </c>
      <c r="H54" s="71">
        <f t="shared" si="2"/>
        <v>7187514.566999999</v>
      </c>
      <c r="I54" s="67">
        <f>+'[1]GASTOS'!H54+'[2]gastos'!H54</f>
        <v>6361738.258000001</v>
      </c>
      <c r="J54" s="36">
        <f t="shared" si="3"/>
        <v>95.76236825731769</v>
      </c>
      <c r="K54" s="67">
        <f>+'[1]GASTOS'!J54+'[2]gastos'!J54</f>
        <v>372965.21400000015</v>
      </c>
      <c r="L54" s="36">
        <f t="shared" si="4"/>
        <v>5.093403510329954</v>
      </c>
      <c r="M54" s="74">
        <f t="shared" si="5"/>
        <v>6734703.472000001</v>
      </c>
      <c r="N54" s="43">
        <f t="shared" si="6"/>
        <v>91.97255137396304</v>
      </c>
      <c r="O54" s="44">
        <f t="shared" si="7"/>
        <v>587811.0949999979</v>
      </c>
    </row>
    <row r="55" spans="1:15" ht="12.75">
      <c r="A55" s="23" t="s">
        <v>893</v>
      </c>
      <c r="B55" s="51" t="s">
        <v>894</v>
      </c>
      <c r="C55" s="67">
        <f>+'[1]GASTOS'!C55+'[2]gastos'!C55</f>
        <v>91800</v>
      </c>
      <c r="D55" s="49">
        <f>+'[1]GASTOS'!D55+'[2]gastos'!D55</f>
        <v>51800</v>
      </c>
      <c r="E55" s="35">
        <f t="shared" si="1"/>
        <v>143600</v>
      </c>
      <c r="F55" s="36">
        <f t="shared" si="0"/>
        <v>0.002912635335893432</v>
      </c>
      <c r="G55" s="67">
        <f>+'[1]GASTOS'!G55+'[2]gastos'!G55</f>
        <v>0</v>
      </c>
      <c r="H55" s="71">
        <f t="shared" si="2"/>
        <v>143600</v>
      </c>
      <c r="I55" s="67">
        <f>+'[1]GASTOS'!H55+'[2]gastos'!H55</f>
        <v>57567.3</v>
      </c>
      <c r="J55" s="36">
        <f t="shared" si="3"/>
        <v>62.70947712418301</v>
      </c>
      <c r="K55" s="67">
        <f>+'[1]GASTOS'!J55+'[2]gastos'!J55</f>
        <v>19225.515</v>
      </c>
      <c r="L55" s="36">
        <f t="shared" si="4"/>
        <v>13.388241643454037</v>
      </c>
      <c r="M55" s="74">
        <f t="shared" si="5"/>
        <v>76792.815</v>
      </c>
      <c r="N55" s="43">
        <f t="shared" si="6"/>
        <v>53.47689066852368</v>
      </c>
      <c r="O55" s="44">
        <f t="shared" si="7"/>
        <v>66807.185</v>
      </c>
    </row>
    <row r="56" spans="1:15" ht="12.75">
      <c r="A56" s="23" t="s">
        <v>895</v>
      </c>
      <c r="B56" s="51" t="s">
        <v>896</v>
      </c>
      <c r="C56" s="67">
        <f>+'[1]GASTOS'!C56+'[2]gastos'!C56</f>
        <v>70000</v>
      </c>
      <c r="D56" s="49">
        <f>+'[1]GASTOS'!D56+'[2]gastos'!D56</f>
        <v>60000</v>
      </c>
      <c r="E56" s="35">
        <f t="shared" si="1"/>
        <v>130000</v>
      </c>
      <c r="F56" s="36">
        <f t="shared" si="0"/>
        <v>0.002636786863970378</v>
      </c>
      <c r="G56" s="67">
        <f>+'[1]GASTOS'!G56+'[2]gastos'!G56</f>
        <v>0</v>
      </c>
      <c r="H56" s="71">
        <f t="shared" si="2"/>
        <v>130000</v>
      </c>
      <c r="I56" s="67">
        <f>+'[1]GASTOS'!H56+'[2]gastos'!H56</f>
        <v>51670.351</v>
      </c>
      <c r="J56" s="36">
        <f t="shared" si="3"/>
        <v>73.81478714285714</v>
      </c>
      <c r="K56" s="67">
        <f>+'[1]GASTOS'!J56+'[2]gastos'!J56</f>
        <v>5003.455999999998</v>
      </c>
      <c r="L56" s="36">
        <f t="shared" si="4"/>
        <v>3.8488123076923064</v>
      </c>
      <c r="M56" s="74">
        <f t="shared" si="5"/>
        <v>56673.807</v>
      </c>
      <c r="N56" s="43">
        <f t="shared" si="6"/>
        <v>43.59523615384616</v>
      </c>
      <c r="O56" s="44">
        <f t="shared" si="7"/>
        <v>73326.193</v>
      </c>
    </row>
    <row r="57" spans="1:15" ht="12.75" hidden="1">
      <c r="A57" s="23" t="s">
        <v>897</v>
      </c>
      <c r="B57" s="51" t="s">
        <v>898</v>
      </c>
      <c r="C57" s="67">
        <f>+'[1]GASTOS'!C57+'[2]gastos'!C57</f>
        <v>0</v>
      </c>
      <c r="D57" s="49">
        <f>+'[1]GASTOS'!D57+'[2]gastos'!D57</f>
        <v>0</v>
      </c>
      <c r="E57" s="35">
        <f t="shared" si="1"/>
        <v>0</v>
      </c>
      <c r="F57" s="36">
        <f t="shared" si="0"/>
        <v>0</v>
      </c>
      <c r="G57" s="67">
        <f>+'[1]GASTOS'!G57+'[2]gastos'!G57</f>
        <v>0</v>
      </c>
      <c r="H57" s="71">
        <f t="shared" si="2"/>
        <v>0</v>
      </c>
      <c r="I57" s="67">
        <f>+'[1]GASTOS'!H57+'[2]gastos'!H57</f>
        <v>0</v>
      </c>
      <c r="J57" s="36">
        <f t="shared" si="3"/>
        <v>0</v>
      </c>
      <c r="K57" s="67">
        <f>+'[1]GASTOS'!J57+'[2]gastos'!J57</f>
        <v>0</v>
      </c>
      <c r="L57" s="36">
        <f t="shared" si="4"/>
        <v>0</v>
      </c>
      <c r="M57" s="74">
        <f t="shared" si="5"/>
        <v>0</v>
      </c>
      <c r="N57" s="43">
        <f t="shared" si="6"/>
        <v>0</v>
      </c>
      <c r="O57" s="44">
        <f t="shared" si="7"/>
        <v>0</v>
      </c>
    </row>
    <row r="58" spans="1:15" ht="12.75">
      <c r="A58" s="23" t="s">
        <v>899</v>
      </c>
      <c r="B58" s="51" t="s">
        <v>900</v>
      </c>
      <c r="C58" s="67">
        <f>+'[1]GASTOS'!C58+'[2]gastos'!C58</f>
        <v>10862915.964000002</v>
      </c>
      <c r="D58" s="49">
        <f>+'[1]GASTOS'!D58+'[2]gastos'!D58</f>
        <v>1274916.553</v>
      </c>
      <c r="E58" s="35">
        <f t="shared" si="1"/>
        <v>12137832.517</v>
      </c>
      <c r="F58" s="36">
        <f t="shared" si="0"/>
        <v>0.24619136413767773</v>
      </c>
      <c r="G58" s="67">
        <f>+'[1]GASTOS'!G58+'[2]gastos'!G58</f>
        <v>113686.825</v>
      </c>
      <c r="H58" s="71">
        <f t="shared" si="2"/>
        <v>12024145.692000002</v>
      </c>
      <c r="I58" s="67">
        <f>+'[1]GASTOS'!H58+'[2]gastos'!H58</f>
        <v>10774376.6703</v>
      </c>
      <c r="J58" s="36">
        <f t="shared" si="3"/>
        <v>99.18493990017576</v>
      </c>
      <c r="K58" s="67">
        <f>+'[1]GASTOS'!J58+'[2]gastos'!J58</f>
        <v>271161.5630000001</v>
      </c>
      <c r="L58" s="36">
        <f t="shared" si="4"/>
        <v>2.2340196457663812</v>
      </c>
      <c r="M58" s="74">
        <f t="shared" si="5"/>
        <v>11045538.2333</v>
      </c>
      <c r="N58" s="43">
        <f t="shared" si="6"/>
        <v>91.00091155344123</v>
      </c>
      <c r="O58" s="44">
        <f t="shared" si="7"/>
        <v>1092294.2837000005</v>
      </c>
    </row>
    <row r="59" spans="1:15" ht="12.75">
      <c r="A59" s="23" t="s">
        <v>901</v>
      </c>
      <c r="B59" s="51" t="s">
        <v>902</v>
      </c>
      <c r="C59" s="67">
        <f>+'[1]GASTOS'!C59+'[2]gastos'!C59</f>
        <v>1760863.3669999999</v>
      </c>
      <c r="D59" s="49">
        <f>+'[1]GASTOS'!D59+'[2]gastos'!D59</f>
        <v>-126924.345</v>
      </c>
      <c r="E59" s="35">
        <f t="shared" si="1"/>
        <v>1633939.0219999999</v>
      </c>
      <c r="F59" s="36">
        <f t="shared" si="0"/>
        <v>0.03314114576721696</v>
      </c>
      <c r="G59" s="67">
        <f>+'[1]GASTOS'!G59+'[2]gastos'!G59</f>
        <v>44881.78</v>
      </c>
      <c r="H59" s="71">
        <f t="shared" si="2"/>
        <v>1589057.2419999999</v>
      </c>
      <c r="I59" s="67">
        <f>+'[1]GASTOS'!H59+'[2]gastos'!H59</f>
        <v>725757.015</v>
      </c>
      <c r="J59" s="36">
        <f t="shared" si="3"/>
        <v>41.215975560697785</v>
      </c>
      <c r="K59" s="67">
        <f>+'[1]GASTOS'!J59+'[2]gastos'!J59</f>
        <v>574139.564</v>
      </c>
      <c r="L59" s="36">
        <f t="shared" si="4"/>
        <v>35.138371522410466</v>
      </c>
      <c r="M59" s="74">
        <f t="shared" si="5"/>
        <v>1299896.579</v>
      </c>
      <c r="N59" s="43">
        <f t="shared" si="6"/>
        <v>79.55600310034092</v>
      </c>
      <c r="O59" s="44">
        <f t="shared" si="7"/>
        <v>334042.44299999997</v>
      </c>
    </row>
    <row r="60" spans="1:15" ht="12.75">
      <c r="A60" s="23" t="s">
        <v>903</v>
      </c>
      <c r="B60" s="51" t="s">
        <v>904</v>
      </c>
      <c r="C60" s="67">
        <f>+'[1]GASTOS'!C60+'[2]gastos'!C60</f>
        <v>1748432.266</v>
      </c>
      <c r="D60" s="49">
        <f>+'[1]GASTOS'!D60+'[2]gastos'!D60</f>
        <v>-535281.946</v>
      </c>
      <c r="E60" s="35">
        <f t="shared" si="1"/>
        <v>1213150.32</v>
      </c>
      <c r="F60" s="36">
        <f t="shared" si="0"/>
        <v>0.024606298675365075</v>
      </c>
      <c r="G60" s="67">
        <f>+'[1]GASTOS'!G60+'[2]gastos'!G60</f>
        <v>0</v>
      </c>
      <c r="H60" s="71">
        <f t="shared" si="2"/>
        <v>1213150.32</v>
      </c>
      <c r="I60" s="67">
        <f>+'[1]GASTOS'!H60+'[2]gastos'!H60</f>
        <v>836175.945</v>
      </c>
      <c r="J60" s="36">
        <f t="shared" si="3"/>
        <v>47.82432589813576</v>
      </c>
      <c r="K60" s="67">
        <f>+'[1]GASTOS'!J60+'[2]gastos'!J60</f>
        <v>358637.962</v>
      </c>
      <c r="L60" s="36">
        <f t="shared" si="4"/>
        <v>29.56253286072578</v>
      </c>
      <c r="M60" s="74">
        <f t="shared" si="5"/>
        <v>1194813.907</v>
      </c>
      <c r="N60" s="43">
        <f t="shared" si="6"/>
        <v>98.4885291873805</v>
      </c>
      <c r="O60" s="44">
        <f t="shared" si="7"/>
        <v>18336.413000000175</v>
      </c>
    </row>
    <row r="61" spans="1:15" ht="12.75">
      <c r="A61" s="23" t="s">
        <v>905</v>
      </c>
      <c r="B61" s="51" t="s">
        <v>906</v>
      </c>
      <c r="C61" s="67">
        <f>+'[1]GASTOS'!C61+'[2]gastos'!C61</f>
        <v>862308.341</v>
      </c>
      <c r="D61" s="49">
        <f>+'[1]GASTOS'!D61+'[2]gastos'!D61</f>
        <v>205158.19999999998</v>
      </c>
      <c r="E61" s="35">
        <f t="shared" si="1"/>
        <v>1067466.541</v>
      </c>
      <c r="F61" s="36">
        <f t="shared" si="0"/>
        <v>0.021651398100282278</v>
      </c>
      <c r="G61" s="67">
        <f>+'[1]GASTOS'!G61+'[2]gastos'!G61</f>
        <v>80000</v>
      </c>
      <c r="H61" s="71">
        <f t="shared" si="2"/>
        <v>987466.541</v>
      </c>
      <c r="I61" s="67">
        <f>+'[1]GASTOS'!H61+'[2]gastos'!H61</f>
        <v>538025.759</v>
      </c>
      <c r="J61" s="36">
        <f t="shared" si="3"/>
        <v>62.39366284872803</v>
      </c>
      <c r="K61" s="67">
        <f>+'[1]GASTOS'!J61+'[2]gastos'!J61</f>
        <v>107826.73899999999</v>
      </c>
      <c r="L61" s="36">
        <f t="shared" si="4"/>
        <v>10.101182084731965</v>
      </c>
      <c r="M61" s="74">
        <f t="shared" si="5"/>
        <v>645852.4979999999</v>
      </c>
      <c r="N61" s="43">
        <f t="shared" si="6"/>
        <v>60.50330133954053</v>
      </c>
      <c r="O61" s="44">
        <f t="shared" si="7"/>
        <v>421614.04300000006</v>
      </c>
    </row>
    <row r="62" spans="1:15" ht="12.75">
      <c r="A62" s="23" t="s">
        <v>907</v>
      </c>
      <c r="B62" s="51" t="s">
        <v>908</v>
      </c>
      <c r="C62" s="67">
        <f>+'[1]GASTOS'!C62+'[2]gastos'!C62</f>
        <v>2510649.122</v>
      </c>
      <c r="D62" s="49">
        <f>+'[1]GASTOS'!D62+'[2]gastos'!D62</f>
        <v>869040.4930000001</v>
      </c>
      <c r="E62" s="35">
        <f t="shared" si="1"/>
        <v>3379689.615</v>
      </c>
      <c r="F62" s="36">
        <f t="shared" si="0"/>
        <v>0.06855016293176233</v>
      </c>
      <c r="G62" s="67">
        <f>+'[1]GASTOS'!G62+'[2]gastos'!G62</f>
        <v>1706000</v>
      </c>
      <c r="H62" s="71">
        <f t="shared" si="2"/>
        <v>1673689.6150000002</v>
      </c>
      <c r="I62" s="67">
        <f>+'[1]GASTOS'!H62+'[2]gastos'!H62</f>
        <v>1379764.3169999998</v>
      </c>
      <c r="J62" s="36">
        <f t="shared" si="3"/>
        <v>54.956477387046036</v>
      </c>
      <c r="K62" s="67">
        <f>+'[1]GASTOS'!J62+'[2]gastos'!J62</f>
        <v>102535.19099999996</v>
      </c>
      <c r="L62" s="36">
        <f t="shared" si="4"/>
        <v>3.0338641319285755</v>
      </c>
      <c r="M62" s="74">
        <f t="shared" si="5"/>
        <v>1482299.5079999997</v>
      </c>
      <c r="N62" s="43">
        <f t="shared" si="6"/>
        <v>43.85904260027735</v>
      </c>
      <c r="O62" s="44">
        <f t="shared" si="7"/>
        <v>1897390.1070000005</v>
      </c>
    </row>
    <row r="63" spans="1:15" ht="12.75">
      <c r="A63" s="23" t="s">
        <v>909</v>
      </c>
      <c r="B63" s="51" t="s">
        <v>910</v>
      </c>
      <c r="C63" s="67">
        <f>+'[1]GASTOS'!C63+'[2]gastos'!C63</f>
        <v>1307041.2</v>
      </c>
      <c r="D63" s="49">
        <f>+'[1]GASTOS'!D63+'[2]gastos'!D63</f>
        <v>-17725</v>
      </c>
      <c r="E63" s="35">
        <f t="shared" si="1"/>
        <v>1289316.2</v>
      </c>
      <c r="F63" s="36">
        <f t="shared" si="0"/>
        <v>0.026151169382032338</v>
      </c>
      <c r="G63" s="67">
        <f>+'[1]GASTOS'!G63+'[2]gastos'!G63</f>
        <v>1154000</v>
      </c>
      <c r="H63" s="71">
        <f t="shared" si="2"/>
        <v>135316.19999999995</v>
      </c>
      <c r="I63" s="67">
        <f>+'[1]GASTOS'!H63+'[2]gastos'!H63</f>
        <v>87714.881</v>
      </c>
      <c r="J63" s="36">
        <f t="shared" si="3"/>
        <v>6.710949968524329</v>
      </c>
      <c r="K63" s="67">
        <f>+'[1]GASTOS'!J63+'[2]gastos'!J63</f>
        <v>64549.316999999995</v>
      </c>
      <c r="L63" s="36">
        <f t="shared" si="4"/>
        <v>5.006476844082157</v>
      </c>
      <c r="M63" s="74">
        <f t="shared" si="5"/>
        <v>152264.19799999997</v>
      </c>
      <c r="N63" s="43">
        <f t="shared" si="6"/>
        <v>11.809686250742836</v>
      </c>
      <c r="O63" s="44">
        <f t="shared" si="7"/>
        <v>1137052.0019999999</v>
      </c>
    </row>
    <row r="64" spans="1:15" ht="12.75">
      <c r="A64" s="23" t="s">
        <v>911</v>
      </c>
      <c r="B64" s="51" t="s">
        <v>912</v>
      </c>
      <c r="C64" s="67">
        <f>+'[1]GASTOS'!C64+'[2]gastos'!C64</f>
        <v>427743.10699999996</v>
      </c>
      <c r="D64" s="49">
        <f>+'[1]GASTOS'!D64+'[2]gastos'!D64</f>
        <v>2752.7609999999986</v>
      </c>
      <c r="E64" s="35">
        <f t="shared" si="1"/>
        <v>430495.86799999996</v>
      </c>
      <c r="F64" s="36">
        <f t="shared" si="0"/>
        <v>0.008731737305660965</v>
      </c>
      <c r="G64" s="67">
        <f>+'[1]GASTOS'!G64+'[2]gastos'!G64</f>
        <v>25000</v>
      </c>
      <c r="H64" s="71">
        <f t="shared" si="2"/>
        <v>405495.86799999996</v>
      </c>
      <c r="I64" s="67">
        <f>+'[1]GASTOS'!H64+'[2]gastos'!H64</f>
        <v>148415.999</v>
      </c>
      <c r="J64" s="36">
        <f t="shared" si="3"/>
        <v>34.697461296553406</v>
      </c>
      <c r="K64" s="67">
        <f>+'[1]GASTOS'!J64+'[2]gastos'!J64</f>
        <v>161764.49699999997</v>
      </c>
      <c r="L64" s="36">
        <f t="shared" si="4"/>
        <v>37.57631815411524</v>
      </c>
      <c r="M64" s="74">
        <f t="shared" si="5"/>
        <v>310180.496</v>
      </c>
      <c r="N64" s="43">
        <f t="shared" si="6"/>
        <v>72.05191014748603</v>
      </c>
      <c r="O64" s="44">
        <f t="shared" si="7"/>
        <v>120315.37199999997</v>
      </c>
    </row>
    <row r="65" spans="1:15" ht="25.5">
      <c r="A65" s="23" t="s">
        <v>913</v>
      </c>
      <c r="B65" s="51" t="s">
        <v>914</v>
      </c>
      <c r="C65" s="67">
        <f>+'[1]GASTOS'!C65+'[2]gastos'!C65</f>
        <v>5667032</v>
      </c>
      <c r="D65" s="49">
        <f>+'[1]GASTOS'!D65+'[2]gastos'!D65</f>
        <v>976497.314</v>
      </c>
      <c r="E65" s="35">
        <f t="shared" si="1"/>
        <v>6643529.314</v>
      </c>
      <c r="F65" s="36">
        <f t="shared" si="0"/>
        <v>0.13475054481197948</v>
      </c>
      <c r="G65" s="67">
        <f>+'[1]GASTOS'!G65+'[2]gastos'!G65</f>
        <v>150000</v>
      </c>
      <c r="H65" s="71">
        <f t="shared" si="2"/>
        <v>6493529.314</v>
      </c>
      <c r="I65" s="67">
        <f>+'[1]GASTOS'!H65+'[2]gastos'!H65</f>
        <v>4041358.041</v>
      </c>
      <c r="J65" s="36">
        <f t="shared" si="3"/>
        <v>71.31348545411426</v>
      </c>
      <c r="K65" s="67">
        <f>+'[1]GASTOS'!J65+'[2]gastos'!J65</f>
        <v>2343877.7299999995</v>
      </c>
      <c r="L65" s="36">
        <f t="shared" si="4"/>
        <v>35.280610940644365</v>
      </c>
      <c r="M65" s="74">
        <f t="shared" si="5"/>
        <v>6385235.771</v>
      </c>
      <c r="N65" s="43">
        <f t="shared" si="6"/>
        <v>96.11210351016749</v>
      </c>
      <c r="O65" s="44">
        <f t="shared" si="7"/>
        <v>258293.54300000053</v>
      </c>
    </row>
    <row r="66" spans="1:15" ht="12.75" hidden="1">
      <c r="A66" s="23" t="s">
        <v>915</v>
      </c>
      <c r="B66" s="51" t="s">
        <v>916</v>
      </c>
      <c r="C66" s="67">
        <f>+'[1]GASTOS'!C66+'[2]gastos'!C66</f>
        <v>0</v>
      </c>
      <c r="D66" s="49">
        <f>+'[1]GASTOS'!D66+'[2]gastos'!D66</f>
        <v>0</v>
      </c>
      <c r="E66" s="35">
        <f t="shared" si="1"/>
        <v>0</v>
      </c>
      <c r="F66" s="36">
        <f t="shared" si="0"/>
        <v>0</v>
      </c>
      <c r="G66" s="67">
        <f>+'[1]GASTOS'!G66+'[2]gastos'!G66</f>
        <v>0</v>
      </c>
      <c r="H66" s="71">
        <f t="shared" si="2"/>
        <v>0</v>
      </c>
      <c r="I66" s="67">
        <f>+'[1]GASTOS'!H66+'[2]gastos'!H66</f>
        <v>0</v>
      </c>
      <c r="J66" s="36">
        <f t="shared" si="3"/>
        <v>0</v>
      </c>
      <c r="K66" s="67">
        <f>+'[1]GASTOS'!J66+'[2]gastos'!J66</f>
        <v>0</v>
      </c>
      <c r="L66" s="36">
        <f t="shared" si="4"/>
        <v>0</v>
      </c>
      <c r="M66" s="74">
        <f t="shared" si="5"/>
        <v>0</v>
      </c>
      <c r="N66" s="43">
        <f t="shared" si="6"/>
        <v>0</v>
      </c>
      <c r="O66" s="44">
        <f t="shared" si="7"/>
        <v>0</v>
      </c>
    </row>
    <row r="67" spans="1:15" ht="12.75">
      <c r="A67" s="23" t="s">
        <v>917</v>
      </c>
      <c r="B67" s="51" t="s">
        <v>918</v>
      </c>
      <c r="C67" s="67">
        <f>+'[1]GASTOS'!C67+'[2]gastos'!C67</f>
        <v>108500</v>
      </c>
      <c r="D67" s="49">
        <f>+'[1]GASTOS'!D67+'[2]gastos'!D67</f>
        <v>0</v>
      </c>
      <c r="E67" s="35">
        <f t="shared" si="1"/>
        <v>108500</v>
      </c>
      <c r="F67" s="36">
        <f t="shared" si="0"/>
        <v>0.0022007028826214305</v>
      </c>
      <c r="G67" s="67">
        <f>+'[1]GASTOS'!G67+'[2]gastos'!G67</f>
        <v>0</v>
      </c>
      <c r="H67" s="71">
        <f t="shared" si="2"/>
        <v>108500</v>
      </c>
      <c r="I67" s="67">
        <f>+'[1]GASTOS'!H67+'[2]gastos'!H67</f>
        <v>61592.344</v>
      </c>
      <c r="J67" s="36">
        <f t="shared" si="3"/>
        <v>56.767137327188934</v>
      </c>
      <c r="K67" s="67">
        <f>+'[1]GASTOS'!J67+'[2]gastos'!J67</f>
        <v>46180.8</v>
      </c>
      <c r="L67" s="36">
        <f t="shared" si="4"/>
        <v>42.56294930875576</v>
      </c>
      <c r="M67" s="74">
        <f t="shared" si="5"/>
        <v>107773.144</v>
      </c>
      <c r="N67" s="43">
        <f t="shared" si="6"/>
        <v>99.33008663594471</v>
      </c>
      <c r="O67" s="44">
        <f t="shared" si="7"/>
        <v>726.8559999999998</v>
      </c>
    </row>
    <row r="68" spans="1:15" ht="12.75">
      <c r="A68" s="23" t="s">
        <v>919</v>
      </c>
      <c r="B68" s="51" t="s">
        <v>920</v>
      </c>
      <c r="C68" s="67">
        <f>+'[1]GASTOS'!C68+'[2]gastos'!C68</f>
        <v>5558532</v>
      </c>
      <c r="D68" s="49">
        <f>+'[1]GASTOS'!D68+'[2]gastos'!D68</f>
        <v>976497.314</v>
      </c>
      <c r="E68" s="35">
        <f t="shared" si="1"/>
        <v>6535029.314</v>
      </c>
      <c r="F68" s="36">
        <f t="shared" si="0"/>
        <v>0.13254984192935806</v>
      </c>
      <c r="G68" s="67">
        <f>+'[1]GASTOS'!G68+'[2]gastos'!G68</f>
        <v>150000</v>
      </c>
      <c r="H68" s="71">
        <f t="shared" si="2"/>
        <v>6385029.314</v>
      </c>
      <c r="I68" s="67">
        <f>+'[1]GASTOS'!H68+'[2]gastos'!H68</f>
        <v>3979765.697</v>
      </c>
      <c r="J68" s="36">
        <f t="shared" si="3"/>
        <v>71.59742351038008</v>
      </c>
      <c r="K68" s="67">
        <f>+'[1]GASTOS'!J68+'[2]gastos'!J68</f>
        <v>2297696.9299999997</v>
      </c>
      <c r="L68" s="36">
        <f t="shared" si="4"/>
        <v>35.15970349325964</v>
      </c>
      <c r="M68" s="74">
        <f t="shared" si="5"/>
        <v>6277462.627</v>
      </c>
      <c r="N68" s="43">
        <f t="shared" si="6"/>
        <v>96.05867587390597</v>
      </c>
      <c r="O68" s="44">
        <f t="shared" si="7"/>
        <v>257566.68699999992</v>
      </c>
    </row>
    <row r="69" spans="1:15" ht="12.75">
      <c r="A69" s="24">
        <v>3110222</v>
      </c>
      <c r="B69" s="52" t="s">
        <v>921</v>
      </c>
      <c r="C69" s="67">
        <f>+'[1]GASTOS'!C69+'[2]gastos'!C69</f>
        <v>211500</v>
      </c>
      <c r="D69" s="49">
        <f>+'[1]GASTOS'!D69+'[2]gastos'!D69</f>
        <v>81600</v>
      </c>
      <c r="E69" s="35">
        <f t="shared" si="1"/>
        <v>293100</v>
      </c>
      <c r="F69" s="36">
        <f t="shared" si="0"/>
        <v>0.005944940229459366</v>
      </c>
      <c r="G69" s="67">
        <f>+'[1]GASTOS'!G69+'[2]gastos'!G69</f>
        <v>0</v>
      </c>
      <c r="H69" s="71">
        <f t="shared" si="2"/>
        <v>293100</v>
      </c>
      <c r="I69" s="67">
        <f>+'[1]GASTOS'!H69+'[2]gastos'!H69</f>
        <v>109430.006</v>
      </c>
      <c r="J69" s="36">
        <f t="shared" si="3"/>
        <v>51.739955555555554</v>
      </c>
      <c r="K69" s="67">
        <f>+'[1]GASTOS'!J69+'[2]gastos'!J69</f>
        <v>170337.847</v>
      </c>
      <c r="L69" s="36">
        <f t="shared" si="4"/>
        <v>58.11594916410782</v>
      </c>
      <c r="M69" s="74">
        <f t="shared" si="5"/>
        <v>279767.853</v>
      </c>
      <c r="N69" s="43">
        <f t="shared" si="6"/>
        <v>95.45133162743092</v>
      </c>
      <c r="O69" s="44">
        <f t="shared" si="7"/>
        <v>13332.146999999997</v>
      </c>
    </row>
    <row r="70" spans="1:15" ht="12.75">
      <c r="A70" s="24">
        <v>3110224</v>
      </c>
      <c r="B70" s="52" t="s">
        <v>922</v>
      </c>
      <c r="C70" s="67">
        <f>+'[1]GASTOS'!C70+'[2]gastos'!C70</f>
        <v>1680000</v>
      </c>
      <c r="D70" s="49">
        <f>+'[1]GASTOS'!D70+'[2]gastos'!D70</f>
        <v>425500</v>
      </c>
      <c r="E70" s="35">
        <f t="shared" si="1"/>
        <v>2105500</v>
      </c>
      <c r="F70" s="36">
        <f t="shared" si="0"/>
        <v>0.04270580570838177</v>
      </c>
      <c r="G70" s="67">
        <f>+'[1]GASTOS'!G70+'[2]gastos'!G70</f>
        <v>30000</v>
      </c>
      <c r="H70" s="71">
        <f t="shared" si="2"/>
        <v>2075500</v>
      </c>
      <c r="I70" s="67">
        <f>+'[1]GASTOS'!H70+'[2]gastos'!H70</f>
        <v>1019130.6410000001</v>
      </c>
      <c r="J70" s="36">
        <f t="shared" si="3"/>
        <v>60.66253815476191</v>
      </c>
      <c r="K70" s="67">
        <f>+'[1]GASTOS'!J70+'[2]gastos'!J70</f>
        <v>1003829.8999999999</v>
      </c>
      <c r="L70" s="36">
        <f t="shared" si="4"/>
        <v>47.67655663737829</v>
      </c>
      <c r="M70" s="74">
        <f t="shared" si="5"/>
        <v>2022960.541</v>
      </c>
      <c r="N70" s="43">
        <f t="shared" si="6"/>
        <v>96.07981671811922</v>
      </c>
      <c r="O70" s="44">
        <f t="shared" si="7"/>
        <v>82539.45900000003</v>
      </c>
    </row>
    <row r="71" spans="1:15" ht="25.5">
      <c r="A71" s="24">
        <v>3110226</v>
      </c>
      <c r="B71" s="52" t="s">
        <v>923</v>
      </c>
      <c r="C71" s="67">
        <f>+'[1]GASTOS'!C71+'[2]gastos'!C71</f>
        <v>1500000</v>
      </c>
      <c r="D71" s="49">
        <f>+'[1]GASTOS'!D71+'[2]gastos'!D71</f>
        <v>1127949.058</v>
      </c>
      <c r="E71" s="35">
        <f t="shared" si="1"/>
        <v>2627949.058</v>
      </c>
      <c r="F71" s="36">
        <f aca="true" t="shared" si="8" ref="F71:F134">IF(OR(E71=0,E$805=0),0,E71/E$805)*100</f>
        <v>0.05330262734859791</v>
      </c>
      <c r="G71" s="67">
        <f>+'[1]GASTOS'!G71+'[2]gastos'!G71</f>
        <v>0</v>
      </c>
      <c r="H71" s="71">
        <f t="shared" si="2"/>
        <v>2627949.058</v>
      </c>
      <c r="I71" s="67">
        <f>+'[1]GASTOS'!H71+'[2]gastos'!H71</f>
        <v>150746.74800000002</v>
      </c>
      <c r="J71" s="36">
        <f t="shared" si="3"/>
        <v>10.0497832</v>
      </c>
      <c r="K71" s="67">
        <f>+'[1]GASTOS'!J71+'[2]gastos'!J71</f>
        <v>1242275.908</v>
      </c>
      <c r="L71" s="36">
        <f t="shared" si="4"/>
        <v>47.271689084621514</v>
      </c>
      <c r="M71" s="74">
        <f t="shared" si="5"/>
        <v>1393022.656</v>
      </c>
      <c r="N71" s="43">
        <f t="shared" si="6"/>
        <v>53.00797790426574</v>
      </c>
      <c r="O71" s="44">
        <f t="shared" si="7"/>
        <v>1234926.4020000002</v>
      </c>
    </row>
    <row r="72" spans="1:15" ht="12.75">
      <c r="A72" s="24">
        <v>3110227</v>
      </c>
      <c r="B72" s="52" t="s">
        <v>924</v>
      </c>
      <c r="C72" s="67">
        <f>+'[1]GASTOS'!C72+'[2]gastos'!C72</f>
        <v>0</v>
      </c>
      <c r="D72" s="49">
        <f>+'[1]GASTOS'!D72+'[2]gastos'!D72</f>
        <v>80000</v>
      </c>
      <c r="E72" s="35">
        <f aca="true" t="shared" si="9" ref="E72:E135">SUM(C72:D72)</f>
        <v>80000</v>
      </c>
      <c r="F72" s="36">
        <f t="shared" si="8"/>
        <v>0.0016226380701356167</v>
      </c>
      <c r="G72" s="67">
        <f>+'[1]GASTOS'!G72+'[2]gastos'!G72</f>
        <v>70440.325</v>
      </c>
      <c r="H72" s="71">
        <f aca="true" t="shared" si="10" ref="H72:H135">+E72-G72</f>
        <v>9559.675000000003</v>
      </c>
      <c r="I72" s="67">
        <f>+'[1]GASTOS'!H72+'[2]gastos'!H72</f>
        <v>9059.675</v>
      </c>
      <c r="J72" s="36">
        <f aca="true" t="shared" si="11" ref="J72:J135">IF(OR(I72=0,C72=0),0,I72/C72)*100</f>
        <v>0</v>
      </c>
      <c r="K72" s="67">
        <f>+'[1]GASTOS'!J72+'[2]gastos'!J72</f>
        <v>0</v>
      </c>
      <c r="L72" s="36">
        <f aca="true" t="shared" si="12" ref="L72:L135">IF(OR(K72=0,E72=0),0,K72/E72)*100</f>
        <v>0</v>
      </c>
      <c r="M72" s="74">
        <f aca="true" t="shared" si="13" ref="M72:M135">SUM(I72+K72)</f>
        <v>9059.675</v>
      </c>
      <c r="N72" s="43">
        <f aca="true" t="shared" si="14" ref="N72:N135">IF(OR(M72=0,E72=0),0,M72/E72)*100</f>
        <v>11.324593749999998</v>
      </c>
      <c r="O72" s="44">
        <f aca="true" t="shared" si="15" ref="O72:O135">SUM(E72-M72)</f>
        <v>70940.325</v>
      </c>
    </row>
    <row r="73" spans="1:15" ht="12.75">
      <c r="A73" s="23" t="s">
        <v>925</v>
      </c>
      <c r="B73" s="51" t="s">
        <v>926</v>
      </c>
      <c r="C73" s="67">
        <f>+'[1]GASTOS'!C73+'[2]gastos'!C73</f>
        <v>2591719.2010000004</v>
      </c>
      <c r="D73" s="49">
        <f>+'[1]GASTOS'!D73+'[2]gastos'!D73</f>
        <v>80488.96399999998</v>
      </c>
      <c r="E73" s="35">
        <f t="shared" si="9"/>
        <v>2672208.1650000005</v>
      </c>
      <c r="F73" s="36">
        <f t="shared" si="8"/>
        <v>0.05420033374820298</v>
      </c>
      <c r="G73" s="67">
        <f>+'[1]GASTOS'!G73+'[2]gastos'!G73</f>
        <v>120000</v>
      </c>
      <c r="H73" s="71">
        <f t="shared" si="10"/>
        <v>2552208.1650000005</v>
      </c>
      <c r="I73" s="67">
        <f>+'[1]GASTOS'!H73+'[2]gastos'!H73</f>
        <v>1779726.9989999998</v>
      </c>
      <c r="J73" s="36">
        <f t="shared" si="11"/>
        <v>68.6697462562033</v>
      </c>
      <c r="K73" s="67">
        <f>+'[1]GASTOS'!J73+'[2]gastos'!J73</f>
        <v>626982.87</v>
      </c>
      <c r="L73" s="36">
        <f t="shared" si="12"/>
        <v>23.4630998517288</v>
      </c>
      <c r="M73" s="74">
        <f t="shared" si="13"/>
        <v>2406709.869</v>
      </c>
      <c r="N73" s="43">
        <f t="shared" si="14"/>
        <v>90.06446056570596</v>
      </c>
      <c r="O73" s="44">
        <f t="shared" si="15"/>
        <v>265498.29600000056</v>
      </c>
    </row>
    <row r="74" spans="1:15" ht="12.75">
      <c r="A74" s="22" t="s">
        <v>927</v>
      </c>
      <c r="B74" s="50" t="s">
        <v>928</v>
      </c>
      <c r="C74" s="67">
        <f>+'[1]GASTOS'!C74+'[2]gastos'!C74</f>
        <v>92038622.02399999</v>
      </c>
      <c r="D74" s="49">
        <f>+'[1]GASTOS'!D74+'[2]gastos'!D74</f>
        <v>2604339.6110000005</v>
      </c>
      <c r="E74" s="33">
        <f t="shared" si="9"/>
        <v>94642961.63499999</v>
      </c>
      <c r="F74" s="34">
        <f t="shared" si="8"/>
        <v>1.9196409077416952</v>
      </c>
      <c r="G74" s="67">
        <f>+'[1]GASTOS'!G74+'[2]gastos'!G74</f>
        <v>1974105.245</v>
      </c>
      <c r="H74" s="71">
        <f t="shared" si="10"/>
        <v>92668856.38999999</v>
      </c>
      <c r="I74" s="67">
        <f>+'[1]GASTOS'!H74+'[2]gastos'!H74</f>
        <v>81085822.71800001</v>
      </c>
      <c r="J74" s="34">
        <f t="shared" si="11"/>
        <v>88.09977913060897</v>
      </c>
      <c r="K74" s="67">
        <f>+'[1]GASTOS'!J74+'[2]gastos'!J74</f>
        <v>8834315.214</v>
      </c>
      <c r="L74" s="34">
        <f t="shared" si="12"/>
        <v>9.334360486382936</v>
      </c>
      <c r="M74" s="73">
        <f t="shared" si="13"/>
        <v>89920137.93200001</v>
      </c>
      <c r="N74" s="41">
        <f t="shared" si="14"/>
        <v>95.00985216289615</v>
      </c>
      <c r="O74" s="42">
        <f t="shared" si="15"/>
        <v>4722823.702999979</v>
      </c>
    </row>
    <row r="75" spans="1:15" ht="12.75">
      <c r="A75" s="23" t="s">
        <v>929</v>
      </c>
      <c r="B75" s="51" t="s">
        <v>930</v>
      </c>
      <c r="C75" s="67">
        <f>+'[1]GASTOS'!C75+'[2]gastos'!C75</f>
        <v>10445952.732</v>
      </c>
      <c r="D75" s="49">
        <f>+'[1]GASTOS'!D75+'[2]gastos'!D75</f>
        <v>-119320.519</v>
      </c>
      <c r="E75" s="35">
        <f t="shared" si="9"/>
        <v>10326632.213000001</v>
      </c>
      <c r="F75" s="36">
        <f t="shared" si="8"/>
        <v>0.20945483206378268</v>
      </c>
      <c r="G75" s="67">
        <f>+'[1]GASTOS'!G75+'[2]gastos'!G75</f>
        <v>223764.28800000003</v>
      </c>
      <c r="H75" s="71">
        <f t="shared" si="10"/>
        <v>10102867.925</v>
      </c>
      <c r="I75" s="67">
        <f>+'[1]GASTOS'!H75+'[2]gastos'!H75</f>
        <v>9777407.160999998</v>
      </c>
      <c r="J75" s="36">
        <f t="shared" si="11"/>
        <v>93.59995600064332</v>
      </c>
      <c r="K75" s="67">
        <f>+'[1]GASTOS'!J75+'[2]gastos'!J75</f>
        <v>5882.083999999952</v>
      </c>
      <c r="L75" s="36">
        <f t="shared" si="12"/>
        <v>0.056960332068330156</v>
      </c>
      <c r="M75" s="74">
        <f t="shared" si="13"/>
        <v>9783289.245</v>
      </c>
      <c r="N75" s="43">
        <f t="shared" si="14"/>
        <v>94.73843014069972</v>
      </c>
      <c r="O75" s="44">
        <f t="shared" si="15"/>
        <v>543342.9680000022</v>
      </c>
    </row>
    <row r="76" spans="1:15" ht="12.75">
      <c r="A76" s="23" t="s">
        <v>931</v>
      </c>
      <c r="B76" s="51" t="s">
        <v>932</v>
      </c>
      <c r="C76" s="67">
        <f>+'[1]GASTOS'!C76+'[2]gastos'!C76</f>
        <v>28163201.534999996</v>
      </c>
      <c r="D76" s="49">
        <f>+'[1]GASTOS'!D76+'[2]gastos'!D76</f>
        <v>5595661.725</v>
      </c>
      <c r="E76" s="35">
        <f t="shared" si="9"/>
        <v>33758863.26</v>
      </c>
      <c r="F76" s="36">
        <f t="shared" si="8"/>
        <v>0.6847302091272321</v>
      </c>
      <c r="G76" s="67">
        <f>+'[1]GASTOS'!G76+'[2]gastos'!G76</f>
        <v>571209.2570000001</v>
      </c>
      <c r="H76" s="71">
        <f t="shared" si="10"/>
        <v>33187654.003</v>
      </c>
      <c r="I76" s="67">
        <f>+'[1]GASTOS'!H76+'[2]gastos'!H76</f>
        <v>22890042.552</v>
      </c>
      <c r="J76" s="36">
        <f t="shared" si="11"/>
        <v>81.27642208416276</v>
      </c>
      <c r="K76" s="67">
        <f>+'[1]GASTOS'!J76+'[2]gastos'!J76</f>
        <v>8794319.537</v>
      </c>
      <c r="L76" s="36">
        <f t="shared" si="12"/>
        <v>26.050401843417998</v>
      </c>
      <c r="M76" s="74">
        <f t="shared" si="13"/>
        <v>31684362.089</v>
      </c>
      <c r="N76" s="43">
        <f t="shared" si="14"/>
        <v>93.85494364836029</v>
      </c>
      <c r="O76" s="44">
        <f t="shared" si="15"/>
        <v>2074501.1709999964</v>
      </c>
    </row>
    <row r="77" spans="1:15" ht="12.75">
      <c r="A77" s="23" t="s">
        <v>933</v>
      </c>
      <c r="B77" s="51" t="s">
        <v>934</v>
      </c>
      <c r="C77" s="67">
        <f>+'[1]GASTOS'!C77+'[2]gastos'!C77</f>
        <v>10795364.351000002</v>
      </c>
      <c r="D77" s="49">
        <f>+'[1]GASTOS'!D77+'[2]gastos'!D77</f>
        <v>894383.4659999999</v>
      </c>
      <c r="E77" s="35">
        <f t="shared" si="9"/>
        <v>11689747.817000002</v>
      </c>
      <c r="F77" s="36">
        <f t="shared" si="8"/>
        <v>0.23710287297686153</v>
      </c>
      <c r="G77" s="67">
        <f>+'[1]GASTOS'!G77+'[2]gastos'!G77</f>
        <v>258653.96899999998</v>
      </c>
      <c r="H77" s="71">
        <f t="shared" si="10"/>
        <v>11431093.848000001</v>
      </c>
      <c r="I77" s="67">
        <f>+'[1]GASTOS'!H77+'[2]gastos'!H77</f>
        <v>10456854.977000002</v>
      </c>
      <c r="J77" s="36">
        <f t="shared" si="11"/>
        <v>96.86430802153849</v>
      </c>
      <c r="K77" s="67">
        <f>+'[1]GASTOS'!J77+'[2]gastos'!J77</f>
        <v>616240.952</v>
      </c>
      <c r="L77" s="36">
        <f t="shared" si="12"/>
        <v>5.271635980921863</v>
      </c>
      <c r="M77" s="74">
        <f t="shared" si="13"/>
        <v>11073095.929000001</v>
      </c>
      <c r="N77" s="43">
        <f t="shared" si="14"/>
        <v>94.72484866522763</v>
      </c>
      <c r="O77" s="44">
        <f t="shared" si="15"/>
        <v>616651.8880000003</v>
      </c>
    </row>
    <row r="78" spans="1:15" ht="12.75">
      <c r="A78" s="23" t="s">
        <v>935</v>
      </c>
      <c r="B78" s="51" t="s">
        <v>936</v>
      </c>
      <c r="C78" s="67">
        <f>+'[1]GASTOS'!C78+'[2]gastos'!C78</f>
        <v>16241740.703</v>
      </c>
      <c r="D78" s="49">
        <f>+'[1]GASTOS'!D78+'[2]gastos'!D78</f>
        <v>3868100.769</v>
      </c>
      <c r="E78" s="35">
        <f t="shared" si="9"/>
        <v>20109841.472</v>
      </c>
      <c r="F78" s="36">
        <f t="shared" si="8"/>
        <v>0.4078874294607409</v>
      </c>
      <c r="G78" s="67">
        <f>+'[1]GASTOS'!G78+'[2]gastos'!G78</f>
        <v>303612.287</v>
      </c>
      <c r="H78" s="71">
        <f t="shared" si="10"/>
        <v>19806229.185</v>
      </c>
      <c r="I78" s="67">
        <f>+'[1]GASTOS'!H78+'[2]gastos'!H78</f>
        <v>10508992.356</v>
      </c>
      <c r="J78" s="36">
        <f t="shared" si="11"/>
        <v>64.70360873363094</v>
      </c>
      <c r="K78" s="67">
        <f>+'[1]GASTOS'!J78+'[2]gastos'!J78</f>
        <v>8178078.585</v>
      </c>
      <c r="L78" s="36">
        <f t="shared" si="12"/>
        <v>40.66704651245895</v>
      </c>
      <c r="M78" s="74">
        <f t="shared" si="13"/>
        <v>18687070.941</v>
      </c>
      <c r="N78" s="43">
        <f t="shared" si="14"/>
        <v>92.92500374515136</v>
      </c>
      <c r="O78" s="44">
        <f t="shared" si="15"/>
        <v>1422770.5309999995</v>
      </c>
    </row>
    <row r="79" spans="1:15" ht="13.5" customHeight="1">
      <c r="A79" s="23" t="s">
        <v>937</v>
      </c>
      <c r="B79" s="51" t="s">
        <v>938</v>
      </c>
      <c r="C79" s="67">
        <f>+'[1]GASTOS'!C79+'[2]gastos'!C79</f>
        <v>320907.37899999996</v>
      </c>
      <c r="D79" s="49">
        <f>+'[1]GASTOS'!D79+'[2]gastos'!D79</f>
        <v>992194.184</v>
      </c>
      <c r="E79" s="35">
        <f t="shared" si="9"/>
        <v>1313101.563</v>
      </c>
      <c r="F79" s="36">
        <f t="shared" si="8"/>
        <v>0.02663360732597978</v>
      </c>
      <c r="G79" s="67">
        <f>+'[1]GASTOS'!G79+'[2]gastos'!G79</f>
        <v>0</v>
      </c>
      <c r="H79" s="71">
        <f t="shared" si="10"/>
        <v>1313101.563</v>
      </c>
      <c r="I79" s="67">
        <f>+'[1]GASTOS'!H79+'[2]gastos'!H79</f>
        <v>1312955.0240000002</v>
      </c>
      <c r="J79" s="36">
        <f t="shared" si="11"/>
        <v>409.13830903215234</v>
      </c>
      <c r="K79" s="67">
        <f>+'[1]GASTOS'!J79+'[2]gastos'!J79</f>
        <v>0</v>
      </c>
      <c r="L79" s="36">
        <f t="shared" si="12"/>
        <v>0</v>
      </c>
      <c r="M79" s="74">
        <f t="shared" si="13"/>
        <v>1312955.0240000002</v>
      </c>
      <c r="N79" s="43">
        <f t="shared" si="14"/>
        <v>99.98884023870438</v>
      </c>
      <c r="O79" s="44">
        <f t="shared" si="15"/>
        <v>146.53899999987334</v>
      </c>
    </row>
    <row r="80" spans="1:15" ht="12.75">
      <c r="A80" s="23" t="s">
        <v>939</v>
      </c>
      <c r="B80" s="51" t="s">
        <v>940</v>
      </c>
      <c r="C80" s="67">
        <f>+'[1]GASTOS'!C80+'[2]gastos'!C80</f>
        <v>805189.102</v>
      </c>
      <c r="D80" s="49">
        <f>+'[1]GASTOS'!D80+'[2]gastos'!D80</f>
        <v>-159016.69400000002</v>
      </c>
      <c r="E80" s="35">
        <f t="shared" si="9"/>
        <v>646172.4079999999</v>
      </c>
      <c r="F80" s="36">
        <f t="shared" si="8"/>
        <v>0.013106299363650055</v>
      </c>
      <c r="G80" s="67">
        <f>+'[1]GASTOS'!G80+'[2]gastos'!G80</f>
        <v>8943.001</v>
      </c>
      <c r="H80" s="71">
        <f t="shared" si="10"/>
        <v>637229.4069999999</v>
      </c>
      <c r="I80" s="67">
        <f>+'[1]GASTOS'!H80+'[2]gastos'!H80</f>
        <v>611240.1950000001</v>
      </c>
      <c r="J80" s="36">
        <f t="shared" si="11"/>
        <v>75.91262642300394</v>
      </c>
      <c r="K80" s="67">
        <f>+'[1]GASTOS'!J80+'[2]gastos'!J80</f>
        <v>0</v>
      </c>
      <c r="L80" s="36">
        <f t="shared" si="12"/>
        <v>0</v>
      </c>
      <c r="M80" s="74">
        <f t="shared" si="13"/>
        <v>611240.1950000001</v>
      </c>
      <c r="N80" s="43">
        <f t="shared" si="14"/>
        <v>94.59397947552105</v>
      </c>
      <c r="O80" s="44">
        <f t="shared" si="15"/>
        <v>34932.21299999987</v>
      </c>
    </row>
    <row r="81" spans="1:15" ht="12.75">
      <c r="A81" s="23" t="s">
        <v>941</v>
      </c>
      <c r="B81" s="51" t="s">
        <v>942</v>
      </c>
      <c r="C81" s="67">
        <f>+'[1]GASTOS'!C81+'[2]gastos'!C81</f>
        <v>1097650.159</v>
      </c>
      <c r="D81" s="49">
        <f>+'[1]GASTOS'!D81+'[2]gastos'!D81</f>
        <v>-51305.731</v>
      </c>
      <c r="E81" s="35">
        <f t="shared" si="9"/>
        <v>1046344.428</v>
      </c>
      <c r="F81" s="36">
        <f t="shared" si="8"/>
        <v>0.02122297879183845</v>
      </c>
      <c r="G81" s="67">
        <f>+'[1]GASTOS'!G81+'[2]gastos'!G81</f>
        <v>27830.247</v>
      </c>
      <c r="H81" s="71">
        <f t="shared" si="10"/>
        <v>1018514.181</v>
      </c>
      <c r="I81" s="67">
        <f>+'[1]GASTOS'!H81+'[2]gastos'!H81</f>
        <v>983603.8319999998</v>
      </c>
      <c r="J81" s="36">
        <f t="shared" si="11"/>
        <v>89.60995668201784</v>
      </c>
      <c r="K81" s="67">
        <f>+'[1]GASTOS'!J81+'[2]gastos'!J81</f>
        <v>665.005999999994</v>
      </c>
      <c r="L81" s="36">
        <f t="shared" si="12"/>
        <v>0.06355517191132727</v>
      </c>
      <c r="M81" s="74">
        <f t="shared" si="13"/>
        <v>984268.8379999998</v>
      </c>
      <c r="N81" s="43">
        <f t="shared" si="14"/>
        <v>94.06738466427804</v>
      </c>
      <c r="O81" s="44">
        <f t="shared" si="15"/>
        <v>62075.5900000002</v>
      </c>
    </row>
    <row r="82" spans="1:15" ht="12.75">
      <c r="A82" s="23" t="s">
        <v>943</v>
      </c>
      <c r="B82" s="51" t="s">
        <v>944</v>
      </c>
      <c r="C82" s="67">
        <f>+'[1]GASTOS'!C82+'[2]gastos'!C82</f>
        <v>42077128.117</v>
      </c>
      <c r="D82" s="49">
        <f>+'[1]GASTOS'!D82+'[2]gastos'!D82</f>
        <v>-2479713.2739999997</v>
      </c>
      <c r="E82" s="35">
        <f t="shared" si="9"/>
        <v>39597414.843</v>
      </c>
      <c r="F82" s="36">
        <f t="shared" si="8"/>
        <v>0.803153410040062</v>
      </c>
      <c r="G82" s="67">
        <f>+'[1]GASTOS'!G82+'[2]gastos'!G82</f>
        <v>931204.558</v>
      </c>
      <c r="H82" s="71">
        <f t="shared" si="10"/>
        <v>38666210.285000004</v>
      </c>
      <c r="I82" s="67">
        <f>+'[1]GASTOS'!H82+'[2]gastos'!H82</f>
        <v>38008164.411</v>
      </c>
      <c r="J82" s="36">
        <f t="shared" si="11"/>
        <v>90.32974946701256</v>
      </c>
      <c r="K82" s="67">
        <f>+'[1]GASTOS'!J82+'[2]gastos'!J82</f>
        <v>28090.951000000037</v>
      </c>
      <c r="L82" s="36">
        <f t="shared" si="12"/>
        <v>0.07094137612613853</v>
      </c>
      <c r="M82" s="74">
        <f t="shared" si="13"/>
        <v>38036255.361999996</v>
      </c>
      <c r="N82" s="43">
        <f t="shared" si="14"/>
        <v>96.05742069983646</v>
      </c>
      <c r="O82" s="44">
        <f t="shared" si="15"/>
        <v>1561159.4810000062</v>
      </c>
    </row>
    <row r="83" spans="1:15" ht="12.75">
      <c r="A83" s="23" t="s">
        <v>945</v>
      </c>
      <c r="B83" s="51" t="s">
        <v>946</v>
      </c>
      <c r="C83" s="67">
        <f>+'[1]GASTOS'!C83+'[2]gastos'!C83</f>
        <v>22008459.391</v>
      </c>
      <c r="D83" s="49">
        <f>+'[1]GASTOS'!D83+'[2]gastos'!D83</f>
        <v>-663908.9500000001</v>
      </c>
      <c r="E83" s="35">
        <f t="shared" si="9"/>
        <v>21344550.441</v>
      </c>
      <c r="F83" s="36">
        <f t="shared" si="8"/>
        <v>0.4329310016937071</v>
      </c>
      <c r="G83" s="67">
        <f>+'[1]GASTOS'!G83+'[2]gastos'!G83</f>
        <v>467033.282</v>
      </c>
      <c r="H83" s="71">
        <f t="shared" si="10"/>
        <v>20877517.158999998</v>
      </c>
      <c r="I83" s="67">
        <f>+'[1]GASTOS'!H83+'[2]gastos'!H83</f>
        <v>20612893.325999998</v>
      </c>
      <c r="J83" s="36">
        <f t="shared" si="11"/>
        <v>93.65895613042913</v>
      </c>
      <c r="K83" s="67">
        <f>+'[1]GASTOS'!J83+'[2]gastos'!J83</f>
        <v>493.44999999995343</v>
      </c>
      <c r="L83" s="36">
        <f t="shared" si="12"/>
        <v>0.0023118313096541147</v>
      </c>
      <c r="M83" s="74">
        <f t="shared" si="13"/>
        <v>20613386.775999997</v>
      </c>
      <c r="N83" s="43">
        <f t="shared" si="14"/>
        <v>96.5744714697971</v>
      </c>
      <c r="O83" s="44">
        <f t="shared" si="15"/>
        <v>731163.6650000028</v>
      </c>
    </row>
    <row r="84" spans="1:15" ht="12.75">
      <c r="A84" s="23" t="s">
        <v>947</v>
      </c>
      <c r="B84" s="51" t="s">
        <v>948</v>
      </c>
      <c r="C84" s="67">
        <f>+'[1]GASTOS'!C84+'[2]gastos'!C84</f>
        <v>18005814.159</v>
      </c>
      <c r="D84" s="49">
        <f>+'[1]GASTOS'!D84+'[2]gastos'!D84</f>
        <v>-1507380.685</v>
      </c>
      <c r="E84" s="35">
        <f t="shared" si="9"/>
        <v>16498433.474000001</v>
      </c>
      <c r="F84" s="36">
        <f t="shared" si="8"/>
        <v>0.3346373281564028</v>
      </c>
      <c r="G84" s="67">
        <f>+'[1]GASTOS'!G84+'[2]gastos'!G84</f>
        <v>414006.38199999987</v>
      </c>
      <c r="H84" s="71">
        <f t="shared" si="10"/>
        <v>16084427.092000002</v>
      </c>
      <c r="I84" s="67">
        <f>+'[1]GASTOS'!H84+'[2]gastos'!H84</f>
        <v>15784972.169999998</v>
      </c>
      <c r="J84" s="36">
        <f t="shared" si="11"/>
        <v>87.6659729496878</v>
      </c>
      <c r="K84" s="67">
        <f>+'[1]GASTOS'!J84+'[2]gastos'!J84</f>
        <v>21572.973000000085</v>
      </c>
      <c r="L84" s="36">
        <f t="shared" si="12"/>
        <v>0.13075770517241583</v>
      </c>
      <c r="M84" s="74">
        <f t="shared" si="13"/>
        <v>15806545.142999997</v>
      </c>
      <c r="N84" s="43">
        <f t="shared" si="14"/>
        <v>95.80633923765942</v>
      </c>
      <c r="O84" s="44">
        <f t="shared" si="15"/>
        <v>691888.331000004</v>
      </c>
    </row>
    <row r="85" spans="1:15" ht="12.75">
      <c r="A85" s="23" t="s">
        <v>949</v>
      </c>
      <c r="B85" s="51" t="s">
        <v>950</v>
      </c>
      <c r="C85" s="67">
        <f>+'[1]GASTOS'!C85+'[2]gastos'!C85</f>
        <v>2062854.5669999998</v>
      </c>
      <c r="D85" s="49">
        <f>+'[1]GASTOS'!D85+'[2]gastos'!D85</f>
        <v>-308423.63899999997</v>
      </c>
      <c r="E85" s="35">
        <f t="shared" si="9"/>
        <v>1754430.9279999998</v>
      </c>
      <c r="F85" s="36">
        <f t="shared" si="8"/>
        <v>0.03558508018995199</v>
      </c>
      <c r="G85" s="67">
        <f>+'[1]GASTOS'!G85+'[2]gastos'!G85</f>
        <v>50164.89400000001</v>
      </c>
      <c r="H85" s="71">
        <f t="shared" si="10"/>
        <v>1704266.0339999998</v>
      </c>
      <c r="I85" s="67">
        <f>+'[1]GASTOS'!H85+'[2]gastos'!H85</f>
        <v>1610298.915</v>
      </c>
      <c r="J85" s="36">
        <f t="shared" si="11"/>
        <v>78.06167922646387</v>
      </c>
      <c r="K85" s="67">
        <f>+'[1]GASTOS'!J85+'[2]gastos'!J85</f>
        <v>6024.527999999998</v>
      </c>
      <c r="L85" s="36">
        <f t="shared" si="12"/>
        <v>0.34338929528948653</v>
      </c>
      <c r="M85" s="74">
        <f t="shared" si="13"/>
        <v>1616323.443</v>
      </c>
      <c r="N85" s="43">
        <f t="shared" si="14"/>
        <v>92.12807510424828</v>
      </c>
      <c r="O85" s="44">
        <f t="shared" si="15"/>
        <v>138107.48499999987</v>
      </c>
    </row>
    <row r="86" spans="1:15" ht="12.75">
      <c r="A86" s="23" t="s">
        <v>951</v>
      </c>
      <c r="B86" s="51" t="s">
        <v>952</v>
      </c>
      <c r="C86" s="67">
        <f>+'[1]GASTOS'!C86+'[2]gastos'!C86</f>
        <v>7778157.229999999</v>
      </c>
      <c r="D86" s="49">
        <f>+'[1]GASTOS'!D86+'[2]gastos'!D86</f>
        <v>-55952.16100000001</v>
      </c>
      <c r="E86" s="35">
        <f t="shared" si="9"/>
        <v>7722205.068999998</v>
      </c>
      <c r="F86" s="36">
        <f t="shared" si="8"/>
        <v>0.15662929912942045</v>
      </c>
      <c r="G86" s="67">
        <f>+'[1]GASTOS'!G86+'[2]gastos'!G86</f>
        <v>175554.598</v>
      </c>
      <c r="H86" s="71">
        <f t="shared" si="10"/>
        <v>7546650.470999998</v>
      </c>
      <c r="I86" s="67">
        <f>+'[1]GASTOS'!H86+'[2]gastos'!H86</f>
        <v>7357467.119999999</v>
      </c>
      <c r="J86" s="36">
        <f t="shared" si="11"/>
        <v>94.5913910254036</v>
      </c>
      <c r="K86" s="67">
        <f>+'[1]GASTOS'!J86+'[2]gastos'!J86</f>
        <v>4411.56300000008</v>
      </c>
      <c r="L86" s="36">
        <f t="shared" si="12"/>
        <v>0.05712828085477616</v>
      </c>
      <c r="M86" s="74">
        <f t="shared" si="13"/>
        <v>7361878.682999999</v>
      </c>
      <c r="N86" s="43">
        <f t="shared" si="14"/>
        <v>95.33389255037409</v>
      </c>
      <c r="O86" s="44">
        <f t="shared" si="15"/>
        <v>360326.385999999</v>
      </c>
    </row>
    <row r="87" spans="1:15" ht="12.75">
      <c r="A87" s="23" t="s">
        <v>953</v>
      </c>
      <c r="B87" s="51" t="s">
        <v>954</v>
      </c>
      <c r="C87" s="67">
        <f>+'[1]GASTOS'!C87+'[2]gastos'!C87</f>
        <v>1983143.845</v>
      </c>
      <c r="D87" s="49">
        <f>+'[1]GASTOS'!D87+'[2]gastos'!D87</f>
        <v>-76175.176</v>
      </c>
      <c r="E87" s="35">
        <f t="shared" si="9"/>
        <v>1906968.669</v>
      </c>
      <c r="F87" s="36">
        <f t="shared" si="8"/>
        <v>0.03867899951094057</v>
      </c>
      <c r="G87" s="67">
        <f>+'[1]GASTOS'!G87+'[2]gastos'!G87</f>
        <v>36971.932</v>
      </c>
      <c r="H87" s="71">
        <f t="shared" si="10"/>
        <v>1869996.737</v>
      </c>
      <c r="I87" s="67">
        <f>+'[1]GASTOS'!H87+'[2]gastos'!H87</f>
        <v>1804317.6109999998</v>
      </c>
      <c r="J87" s="36">
        <f t="shared" si="11"/>
        <v>90.98268971003462</v>
      </c>
      <c r="K87" s="67">
        <f>+'[1]GASTOS'!J87+'[2]gastos'!J87</f>
        <v>946.072999999993</v>
      </c>
      <c r="L87" s="36">
        <f t="shared" si="12"/>
        <v>0.049611355203654534</v>
      </c>
      <c r="M87" s="74">
        <f t="shared" si="13"/>
        <v>1805263.684</v>
      </c>
      <c r="N87" s="43">
        <f t="shared" si="14"/>
        <v>94.66666722671782</v>
      </c>
      <c r="O87" s="44">
        <f t="shared" si="15"/>
        <v>101704.9850000001</v>
      </c>
    </row>
    <row r="88" spans="1:15" ht="12.75" hidden="1">
      <c r="A88" s="23" t="s">
        <v>955</v>
      </c>
      <c r="B88" s="51" t="s">
        <v>956</v>
      </c>
      <c r="C88" s="67">
        <f>+'[1]GASTOS'!C88+'[2]gastos'!C88</f>
        <v>0</v>
      </c>
      <c r="D88" s="49">
        <f>+'[1]GASTOS'!D88+'[2]gastos'!D88</f>
        <v>0</v>
      </c>
      <c r="E88" s="35">
        <f t="shared" si="9"/>
        <v>0</v>
      </c>
      <c r="F88" s="36">
        <f t="shared" si="8"/>
        <v>0</v>
      </c>
      <c r="G88" s="67">
        <f>+'[1]GASTOS'!G88+'[2]gastos'!G88</f>
        <v>0</v>
      </c>
      <c r="H88" s="71">
        <f t="shared" si="10"/>
        <v>0</v>
      </c>
      <c r="I88" s="67">
        <f>+'[1]GASTOS'!H88+'[2]gastos'!H88</f>
        <v>0</v>
      </c>
      <c r="J88" s="36">
        <f t="shared" si="11"/>
        <v>0</v>
      </c>
      <c r="K88" s="67">
        <f>+'[1]GASTOS'!J88+'[2]gastos'!J88</f>
        <v>0</v>
      </c>
      <c r="L88" s="36">
        <f t="shared" si="12"/>
        <v>0</v>
      </c>
      <c r="M88" s="74">
        <f t="shared" si="13"/>
        <v>0</v>
      </c>
      <c r="N88" s="43">
        <f t="shared" si="14"/>
        <v>0</v>
      </c>
      <c r="O88" s="44">
        <f t="shared" si="15"/>
        <v>0</v>
      </c>
    </row>
    <row r="89" spans="1:15" ht="12.75">
      <c r="A89" s="23" t="s">
        <v>957</v>
      </c>
      <c r="B89" s="51" t="s">
        <v>958</v>
      </c>
      <c r="C89" s="67">
        <f>+'[1]GASTOS'!C89+'[2]gastos'!C89</f>
        <v>220855.254</v>
      </c>
      <c r="D89" s="49">
        <f>+'[1]GASTOS'!D89+'[2]gastos'!D89</f>
        <v>-220855.253</v>
      </c>
      <c r="E89" s="35">
        <f t="shared" si="9"/>
        <v>0.0009999999892897904</v>
      </c>
      <c r="F89" s="36">
        <f t="shared" si="8"/>
        <v>2.0282975659460287E-11</v>
      </c>
      <c r="G89" s="67">
        <f>+'[1]GASTOS'!G89+'[2]gastos'!G89</f>
        <v>0</v>
      </c>
      <c r="H89" s="71">
        <f t="shared" si="10"/>
        <v>0.0009999999892897904</v>
      </c>
      <c r="I89" s="67">
        <f>+'[1]GASTOS'!H89+'[2]gastos'!H89</f>
        <v>0</v>
      </c>
      <c r="J89" s="36">
        <f t="shared" si="11"/>
        <v>0</v>
      </c>
      <c r="K89" s="67">
        <f>+'[1]GASTOS'!J89+'[2]gastos'!J89</f>
        <v>0</v>
      </c>
      <c r="L89" s="36">
        <f t="shared" si="12"/>
        <v>0</v>
      </c>
      <c r="M89" s="74">
        <f t="shared" si="13"/>
        <v>0</v>
      </c>
      <c r="N89" s="43">
        <f t="shared" si="14"/>
        <v>0</v>
      </c>
      <c r="O89" s="44">
        <f t="shared" si="15"/>
        <v>0.0009999999892897904</v>
      </c>
    </row>
    <row r="90" spans="1:15" ht="12.75">
      <c r="A90" s="23" t="s">
        <v>959</v>
      </c>
      <c r="B90" s="51" t="s">
        <v>960</v>
      </c>
      <c r="C90" s="67">
        <f>+'[1]GASTOS'!C90+'[2]gastos'!C90</f>
        <v>272533.152</v>
      </c>
      <c r="D90" s="49">
        <f>+'[1]GASTOS'!D90+'[2]gastos'!D90</f>
        <v>12000</v>
      </c>
      <c r="E90" s="35">
        <f t="shared" si="9"/>
        <v>284533.152</v>
      </c>
      <c r="F90" s="36">
        <f t="shared" si="8"/>
        <v>0.005771179058136052</v>
      </c>
      <c r="G90" s="67">
        <f>+'[1]GASTOS'!G90+'[2]gastos'!G90</f>
        <v>7570.365</v>
      </c>
      <c r="H90" s="71">
        <f t="shared" si="10"/>
        <v>276962.787</v>
      </c>
      <c r="I90" s="67">
        <f>+'[1]GASTOS'!H90+'[2]gastos'!H90</f>
        <v>264820.031</v>
      </c>
      <c r="J90" s="36">
        <f t="shared" si="11"/>
        <v>97.1698411942192</v>
      </c>
      <c r="K90" s="67">
        <f>+'[1]GASTOS'!J90+'[2]gastos'!J90</f>
        <v>0</v>
      </c>
      <c r="L90" s="36">
        <f t="shared" si="12"/>
        <v>0</v>
      </c>
      <c r="M90" s="74">
        <f t="shared" si="13"/>
        <v>264820.031</v>
      </c>
      <c r="N90" s="43">
        <f t="shared" si="14"/>
        <v>93.07176655464036</v>
      </c>
      <c r="O90" s="44">
        <f t="shared" si="15"/>
        <v>19713.120999999985</v>
      </c>
    </row>
    <row r="91" spans="1:15" ht="12.75">
      <c r="A91" s="22" t="s">
        <v>961</v>
      </c>
      <c r="B91" s="50" t="s">
        <v>962</v>
      </c>
      <c r="C91" s="67">
        <f>+'[1]GASTOS'!C91+'[2]gastos'!C91</f>
        <v>33586082.379999995</v>
      </c>
      <c r="D91" s="49">
        <f>+'[1]GASTOS'!D91+'[2]gastos'!D91</f>
        <v>-1298756.6350000002</v>
      </c>
      <c r="E91" s="33">
        <f t="shared" si="9"/>
        <v>32287325.744999994</v>
      </c>
      <c r="F91" s="34">
        <f t="shared" si="8"/>
        <v>0.6548830492088351</v>
      </c>
      <c r="G91" s="67">
        <f>+'[1]GASTOS'!G91+'[2]gastos'!G91</f>
        <v>522400</v>
      </c>
      <c r="H91" s="71">
        <f t="shared" si="10"/>
        <v>31764925.744999994</v>
      </c>
      <c r="I91" s="67">
        <f>+'[1]GASTOS'!H91+'[2]gastos'!H91</f>
        <v>31639774.621999998</v>
      </c>
      <c r="J91" s="34">
        <f t="shared" si="11"/>
        <v>94.20501701871905</v>
      </c>
      <c r="K91" s="67">
        <f>+'[1]GASTOS'!J91+'[2]gastos'!J91</f>
        <v>109367.01000000001</v>
      </c>
      <c r="L91" s="34">
        <f t="shared" si="12"/>
        <v>0.3387304692366371</v>
      </c>
      <c r="M91" s="73">
        <f t="shared" si="13"/>
        <v>31749141.632</v>
      </c>
      <c r="N91" s="41">
        <f t="shared" si="14"/>
        <v>98.33314125409306</v>
      </c>
      <c r="O91" s="42">
        <f t="shared" si="15"/>
        <v>538184.1129999943</v>
      </c>
    </row>
    <row r="92" spans="1:15" ht="12.75">
      <c r="A92" s="22" t="s">
        <v>963</v>
      </c>
      <c r="B92" s="50" t="s">
        <v>802</v>
      </c>
      <c r="C92" s="67">
        <f>+'[1]GASTOS'!C92+'[2]gastos'!C92</f>
        <v>23550186.126</v>
      </c>
      <c r="D92" s="49">
        <f>+'[1]GASTOS'!D92+'[2]gastos'!D92</f>
        <v>-1431083.572</v>
      </c>
      <c r="E92" s="33">
        <f t="shared" si="9"/>
        <v>22119102.553999998</v>
      </c>
      <c r="F92" s="34">
        <f t="shared" si="8"/>
        <v>0.4486412235169294</v>
      </c>
      <c r="G92" s="67">
        <f>+'[1]GASTOS'!G92+'[2]gastos'!G92</f>
        <v>0</v>
      </c>
      <c r="H92" s="71">
        <f t="shared" si="10"/>
        <v>22119102.553999998</v>
      </c>
      <c r="I92" s="67">
        <f>+'[1]GASTOS'!H92+'[2]gastos'!H92</f>
        <v>22117595.533999998</v>
      </c>
      <c r="J92" s="34">
        <f t="shared" si="11"/>
        <v>93.91686085054596</v>
      </c>
      <c r="K92" s="67">
        <f>+'[1]GASTOS'!J92+'[2]gastos'!J92</f>
        <v>0</v>
      </c>
      <c r="L92" s="34">
        <f t="shared" si="12"/>
        <v>0</v>
      </c>
      <c r="M92" s="73">
        <f t="shared" si="13"/>
        <v>22117595.533999998</v>
      </c>
      <c r="N92" s="41">
        <f t="shared" si="14"/>
        <v>99.99318679410108</v>
      </c>
      <c r="O92" s="42">
        <f t="shared" si="15"/>
        <v>1507.019999999553</v>
      </c>
    </row>
    <row r="93" spans="1:15" ht="12.75">
      <c r="A93" s="23" t="s">
        <v>964</v>
      </c>
      <c r="B93" s="51" t="s">
        <v>804</v>
      </c>
      <c r="C93" s="67">
        <f>+'[1]GASTOS'!C93+'[2]gastos'!C93</f>
        <v>8523848.513</v>
      </c>
      <c r="D93" s="49">
        <f>+'[1]GASTOS'!D93+'[2]gastos'!D93</f>
        <v>593845.6</v>
      </c>
      <c r="E93" s="35">
        <f t="shared" si="9"/>
        <v>9117694.113</v>
      </c>
      <c r="F93" s="36">
        <f t="shared" si="8"/>
        <v>0.18493396974506493</v>
      </c>
      <c r="G93" s="67">
        <f>+'[1]GASTOS'!G93+'[2]gastos'!G93</f>
        <v>0</v>
      </c>
      <c r="H93" s="71">
        <f t="shared" si="10"/>
        <v>9117694.113</v>
      </c>
      <c r="I93" s="67">
        <f>+'[1]GASTOS'!H93+'[2]gastos'!H93</f>
        <v>9117694.113</v>
      </c>
      <c r="J93" s="36">
        <f t="shared" si="11"/>
        <v>106.96687181962825</v>
      </c>
      <c r="K93" s="67">
        <f>+'[1]GASTOS'!J93+'[2]gastos'!J93</f>
        <v>0</v>
      </c>
      <c r="L93" s="36">
        <f t="shared" si="12"/>
        <v>0</v>
      </c>
      <c r="M93" s="74">
        <f t="shared" si="13"/>
        <v>9117694.113</v>
      </c>
      <c r="N93" s="43">
        <f t="shared" si="14"/>
        <v>100</v>
      </c>
      <c r="O93" s="44">
        <f t="shared" si="15"/>
        <v>0</v>
      </c>
    </row>
    <row r="94" spans="1:15" ht="12.75" hidden="1">
      <c r="A94" s="23" t="s">
        <v>965</v>
      </c>
      <c r="B94" s="51" t="s">
        <v>806</v>
      </c>
      <c r="C94" s="67">
        <f>+'[1]GASTOS'!C94+'[2]gastos'!C94</f>
        <v>0</v>
      </c>
      <c r="D94" s="49">
        <f>+'[1]GASTOS'!D94+'[2]gastos'!D94</f>
        <v>0</v>
      </c>
      <c r="E94" s="35">
        <f t="shared" si="9"/>
        <v>0</v>
      </c>
      <c r="F94" s="36">
        <f t="shared" si="8"/>
        <v>0</v>
      </c>
      <c r="G94" s="67">
        <f>+'[1]GASTOS'!G94+'[2]gastos'!G94</f>
        <v>0</v>
      </c>
      <c r="H94" s="71">
        <f t="shared" si="10"/>
        <v>0</v>
      </c>
      <c r="I94" s="67">
        <f>+'[1]GASTOS'!H94+'[2]gastos'!H94</f>
        <v>0</v>
      </c>
      <c r="J94" s="36">
        <f t="shared" si="11"/>
        <v>0</v>
      </c>
      <c r="K94" s="67">
        <f>+'[1]GASTOS'!J94+'[2]gastos'!J94</f>
        <v>0</v>
      </c>
      <c r="L94" s="36">
        <f t="shared" si="12"/>
        <v>0</v>
      </c>
      <c r="M94" s="74">
        <f t="shared" si="13"/>
        <v>0</v>
      </c>
      <c r="N94" s="43">
        <f t="shared" si="14"/>
        <v>0</v>
      </c>
      <c r="O94" s="44">
        <f t="shared" si="15"/>
        <v>0</v>
      </c>
    </row>
    <row r="95" spans="1:15" ht="12.75" hidden="1">
      <c r="A95" s="23" t="s">
        <v>966</v>
      </c>
      <c r="B95" s="51" t="s">
        <v>808</v>
      </c>
      <c r="C95" s="67">
        <f>+'[1]GASTOS'!C95+'[2]gastos'!C95</f>
        <v>0</v>
      </c>
      <c r="D95" s="49">
        <f>+'[1]GASTOS'!D95+'[2]gastos'!D95</f>
        <v>0</v>
      </c>
      <c r="E95" s="35">
        <f t="shared" si="9"/>
        <v>0</v>
      </c>
      <c r="F95" s="36">
        <f t="shared" si="8"/>
        <v>0</v>
      </c>
      <c r="G95" s="67">
        <f>+'[1]GASTOS'!G95+'[2]gastos'!G95</f>
        <v>0</v>
      </c>
      <c r="H95" s="71">
        <f t="shared" si="10"/>
        <v>0</v>
      </c>
      <c r="I95" s="67">
        <f>+'[1]GASTOS'!H95+'[2]gastos'!H95</f>
        <v>0</v>
      </c>
      <c r="J95" s="36">
        <f t="shared" si="11"/>
        <v>0</v>
      </c>
      <c r="K95" s="67">
        <f>+'[1]GASTOS'!J95+'[2]gastos'!J95</f>
        <v>0</v>
      </c>
      <c r="L95" s="36">
        <f t="shared" si="12"/>
        <v>0</v>
      </c>
      <c r="M95" s="74">
        <f t="shared" si="13"/>
        <v>0</v>
      </c>
      <c r="N95" s="43">
        <f t="shared" si="14"/>
        <v>0</v>
      </c>
      <c r="O95" s="44">
        <f t="shared" si="15"/>
        <v>0</v>
      </c>
    </row>
    <row r="96" spans="1:15" ht="12.75" hidden="1">
      <c r="A96" s="23" t="s">
        <v>967</v>
      </c>
      <c r="B96" s="51" t="s">
        <v>810</v>
      </c>
      <c r="C96" s="67">
        <f>+'[1]GASTOS'!C96+'[2]gastos'!C96</f>
        <v>0</v>
      </c>
      <c r="D96" s="49">
        <f>+'[1]GASTOS'!D96+'[2]gastos'!D96</f>
        <v>0</v>
      </c>
      <c r="E96" s="35">
        <f t="shared" si="9"/>
        <v>0</v>
      </c>
      <c r="F96" s="36">
        <f t="shared" si="8"/>
        <v>0</v>
      </c>
      <c r="G96" s="67">
        <f>+'[1]GASTOS'!G96+'[2]gastos'!G96</f>
        <v>0</v>
      </c>
      <c r="H96" s="71">
        <f t="shared" si="10"/>
        <v>0</v>
      </c>
      <c r="I96" s="67">
        <f>+'[1]GASTOS'!H96+'[2]gastos'!H96</f>
        <v>0</v>
      </c>
      <c r="J96" s="36">
        <f t="shared" si="11"/>
        <v>0</v>
      </c>
      <c r="K96" s="67">
        <f>+'[1]GASTOS'!J96+'[2]gastos'!J96</f>
        <v>0</v>
      </c>
      <c r="L96" s="36">
        <f t="shared" si="12"/>
        <v>0</v>
      </c>
      <c r="M96" s="74">
        <f t="shared" si="13"/>
        <v>0</v>
      </c>
      <c r="N96" s="43">
        <f t="shared" si="14"/>
        <v>0</v>
      </c>
      <c r="O96" s="44">
        <f t="shared" si="15"/>
        <v>0</v>
      </c>
    </row>
    <row r="97" spans="1:15" ht="25.5" hidden="1">
      <c r="A97" s="23" t="s">
        <v>968</v>
      </c>
      <c r="B97" s="51" t="s">
        <v>812</v>
      </c>
      <c r="C97" s="67">
        <f>+'[1]GASTOS'!C97+'[2]gastos'!C97</f>
        <v>0</v>
      </c>
      <c r="D97" s="49">
        <f>+'[1]GASTOS'!D97+'[2]gastos'!D97</f>
        <v>0</v>
      </c>
      <c r="E97" s="35">
        <f t="shared" si="9"/>
        <v>0</v>
      </c>
      <c r="F97" s="36">
        <f t="shared" si="8"/>
        <v>0</v>
      </c>
      <c r="G97" s="67">
        <f>+'[1]GASTOS'!G97+'[2]gastos'!G97</f>
        <v>0</v>
      </c>
      <c r="H97" s="71">
        <f t="shared" si="10"/>
        <v>0</v>
      </c>
      <c r="I97" s="67">
        <f>+'[1]GASTOS'!H97+'[2]gastos'!H97</f>
        <v>0</v>
      </c>
      <c r="J97" s="36">
        <f t="shared" si="11"/>
        <v>0</v>
      </c>
      <c r="K97" s="67">
        <f>+'[1]GASTOS'!J97+'[2]gastos'!J97</f>
        <v>0</v>
      </c>
      <c r="L97" s="36">
        <f t="shared" si="12"/>
        <v>0</v>
      </c>
      <c r="M97" s="74">
        <f t="shared" si="13"/>
        <v>0</v>
      </c>
      <c r="N97" s="43">
        <f t="shared" si="14"/>
        <v>0</v>
      </c>
      <c r="O97" s="44">
        <f t="shared" si="15"/>
        <v>0</v>
      </c>
    </row>
    <row r="98" spans="1:15" ht="12.75" hidden="1">
      <c r="A98" s="23" t="s">
        <v>969</v>
      </c>
      <c r="B98" s="51" t="s">
        <v>814</v>
      </c>
      <c r="C98" s="67">
        <f>+'[1]GASTOS'!C98+'[2]gastos'!C98</f>
        <v>0</v>
      </c>
      <c r="D98" s="49">
        <f>+'[1]GASTOS'!D98+'[2]gastos'!D98</f>
        <v>0</v>
      </c>
      <c r="E98" s="35">
        <f t="shared" si="9"/>
        <v>0</v>
      </c>
      <c r="F98" s="36">
        <f t="shared" si="8"/>
        <v>0</v>
      </c>
      <c r="G98" s="67">
        <f>+'[1]GASTOS'!G98+'[2]gastos'!G98</f>
        <v>0</v>
      </c>
      <c r="H98" s="71">
        <f t="shared" si="10"/>
        <v>0</v>
      </c>
      <c r="I98" s="67">
        <f>+'[1]GASTOS'!H98+'[2]gastos'!H98</f>
        <v>0</v>
      </c>
      <c r="J98" s="36">
        <f t="shared" si="11"/>
        <v>0</v>
      </c>
      <c r="K98" s="67">
        <f>+'[1]GASTOS'!J98+'[2]gastos'!J98</f>
        <v>0</v>
      </c>
      <c r="L98" s="36">
        <f t="shared" si="12"/>
        <v>0</v>
      </c>
      <c r="M98" s="74">
        <f t="shared" si="13"/>
        <v>0</v>
      </c>
      <c r="N98" s="43">
        <f t="shared" si="14"/>
        <v>0</v>
      </c>
      <c r="O98" s="44">
        <f t="shared" si="15"/>
        <v>0</v>
      </c>
    </row>
    <row r="99" spans="1:15" ht="12.75" hidden="1">
      <c r="A99" s="23" t="s">
        <v>970</v>
      </c>
      <c r="B99" s="51" t="s">
        <v>816</v>
      </c>
      <c r="C99" s="67">
        <f>+'[1]GASTOS'!C99+'[2]gastos'!C99</f>
        <v>0</v>
      </c>
      <c r="D99" s="49">
        <f>+'[1]GASTOS'!D99+'[2]gastos'!D99</f>
        <v>0</v>
      </c>
      <c r="E99" s="35">
        <f t="shared" si="9"/>
        <v>0</v>
      </c>
      <c r="F99" s="36">
        <f t="shared" si="8"/>
        <v>0</v>
      </c>
      <c r="G99" s="67">
        <f>+'[1]GASTOS'!G99+'[2]gastos'!G99</f>
        <v>0</v>
      </c>
      <c r="H99" s="71">
        <f t="shared" si="10"/>
        <v>0</v>
      </c>
      <c r="I99" s="67">
        <f>+'[1]GASTOS'!H99+'[2]gastos'!H99</f>
        <v>0</v>
      </c>
      <c r="J99" s="36">
        <f t="shared" si="11"/>
        <v>0</v>
      </c>
      <c r="K99" s="67">
        <f>+'[1]GASTOS'!J99+'[2]gastos'!J99</f>
        <v>0</v>
      </c>
      <c r="L99" s="36">
        <f t="shared" si="12"/>
        <v>0</v>
      </c>
      <c r="M99" s="74">
        <f t="shared" si="13"/>
        <v>0</v>
      </c>
      <c r="N99" s="43">
        <f t="shared" si="14"/>
        <v>0</v>
      </c>
      <c r="O99" s="44">
        <f t="shared" si="15"/>
        <v>0</v>
      </c>
    </row>
    <row r="100" spans="1:15" ht="25.5">
      <c r="A100" s="23" t="s">
        <v>971</v>
      </c>
      <c r="B100" s="51" t="s">
        <v>818</v>
      </c>
      <c r="C100" s="67">
        <f>+'[1]GASTOS'!C100+'[2]gastos'!C100</f>
        <v>172158.22</v>
      </c>
      <c r="D100" s="49">
        <f>+'[1]GASTOS'!D100+'[2]gastos'!D100</f>
        <v>19176.377</v>
      </c>
      <c r="E100" s="35">
        <f t="shared" si="9"/>
        <v>191334.597</v>
      </c>
      <c r="F100" s="36">
        <f t="shared" si="8"/>
        <v>0.0038808350153281997</v>
      </c>
      <c r="G100" s="67">
        <f>+'[1]GASTOS'!G100+'[2]gastos'!G100</f>
        <v>0</v>
      </c>
      <c r="H100" s="71">
        <f t="shared" si="10"/>
        <v>191334.597</v>
      </c>
      <c r="I100" s="67">
        <f>+'[1]GASTOS'!H100+'[2]gastos'!H100</f>
        <v>191334.597</v>
      </c>
      <c r="J100" s="36">
        <f t="shared" si="11"/>
        <v>111.13880998537276</v>
      </c>
      <c r="K100" s="67">
        <f>+'[1]GASTOS'!J100+'[2]gastos'!J100</f>
        <v>0</v>
      </c>
      <c r="L100" s="36">
        <f t="shared" si="12"/>
        <v>0</v>
      </c>
      <c r="M100" s="74">
        <f t="shared" si="13"/>
        <v>191334.597</v>
      </c>
      <c r="N100" s="43">
        <f t="shared" si="14"/>
        <v>100</v>
      </c>
      <c r="O100" s="44">
        <f t="shared" si="15"/>
        <v>0</v>
      </c>
    </row>
    <row r="101" spans="1:15" ht="12.75" hidden="1">
      <c r="A101" s="23" t="s">
        <v>972</v>
      </c>
      <c r="B101" s="51" t="s">
        <v>820</v>
      </c>
      <c r="C101" s="67">
        <f>+'[1]GASTOS'!C101+'[2]gastos'!C101</f>
        <v>0</v>
      </c>
      <c r="D101" s="49">
        <f>+'[1]GASTOS'!D101+'[2]gastos'!D101</f>
        <v>0</v>
      </c>
      <c r="E101" s="35">
        <f t="shared" si="9"/>
        <v>0</v>
      </c>
      <c r="F101" s="36">
        <f t="shared" si="8"/>
        <v>0</v>
      </c>
      <c r="G101" s="67">
        <f>+'[1]GASTOS'!G101+'[2]gastos'!G101</f>
        <v>0</v>
      </c>
      <c r="H101" s="71">
        <f t="shared" si="10"/>
        <v>0</v>
      </c>
      <c r="I101" s="67">
        <f>+'[1]GASTOS'!H101+'[2]gastos'!H101</f>
        <v>0</v>
      </c>
      <c r="J101" s="36">
        <f t="shared" si="11"/>
        <v>0</v>
      </c>
      <c r="K101" s="67">
        <f>+'[1]GASTOS'!J101+'[2]gastos'!J101</f>
        <v>0</v>
      </c>
      <c r="L101" s="36">
        <f t="shared" si="12"/>
        <v>0</v>
      </c>
      <c r="M101" s="74">
        <f t="shared" si="13"/>
        <v>0</v>
      </c>
      <c r="N101" s="43">
        <f t="shared" si="14"/>
        <v>0</v>
      </c>
      <c r="O101" s="44">
        <f t="shared" si="15"/>
        <v>0</v>
      </c>
    </row>
    <row r="102" spans="1:15" ht="12.75" hidden="1">
      <c r="A102" s="23" t="s">
        <v>973</v>
      </c>
      <c r="B102" s="51" t="s">
        <v>822</v>
      </c>
      <c r="C102" s="67">
        <f>+'[1]GASTOS'!C102+'[2]gastos'!C102</f>
        <v>0</v>
      </c>
      <c r="D102" s="49">
        <f>+'[1]GASTOS'!D102+'[2]gastos'!D102</f>
        <v>0</v>
      </c>
      <c r="E102" s="35">
        <f t="shared" si="9"/>
        <v>0</v>
      </c>
      <c r="F102" s="36">
        <f t="shared" si="8"/>
        <v>0</v>
      </c>
      <c r="G102" s="67">
        <f>+'[1]GASTOS'!G102+'[2]gastos'!G102</f>
        <v>0</v>
      </c>
      <c r="H102" s="71">
        <f t="shared" si="10"/>
        <v>0</v>
      </c>
      <c r="I102" s="67">
        <f>+'[1]GASTOS'!H102+'[2]gastos'!H102</f>
        <v>0</v>
      </c>
      <c r="J102" s="36">
        <f t="shared" si="11"/>
        <v>0</v>
      </c>
      <c r="K102" s="67">
        <f>+'[1]GASTOS'!J102+'[2]gastos'!J102</f>
        <v>0</v>
      </c>
      <c r="L102" s="36">
        <f t="shared" si="12"/>
        <v>0</v>
      </c>
      <c r="M102" s="74">
        <f t="shared" si="13"/>
        <v>0</v>
      </c>
      <c r="N102" s="43">
        <f t="shared" si="14"/>
        <v>0</v>
      </c>
      <c r="O102" s="44">
        <f t="shared" si="15"/>
        <v>0</v>
      </c>
    </row>
    <row r="103" spans="1:15" ht="12.75" hidden="1">
      <c r="A103" s="23" t="s">
        <v>974</v>
      </c>
      <c r="B103" s="51" t="s">
        <v>824</v>
      </c>
      <c r="C103" s="67">
        <f>+'[1]GASTOS'!C103+'[2]gastos'!C103</f>
        <v>0</v>
      </c>
      <c r="D103" s="49">
        <f>+'[1]GASTOS'!D103+'[2]gastos'!D103</f>
        <v>0</v>
      </c>
      <c r="E103" s="35">
        <f t="shared" si="9"/>
        <v>0</v>
      </c>
      <c r="F103" s="36">
        <f t="shared" si="8"/>
        <v>0</v>
      </c>
      <c r="G103" s="67">
        <f>+'[1]GASTOS'!G103+'[2]gastos'!G103</f>
        <v>0</v>
      </c>
      <c r="H103" s="71">
        <f t="shared" si="10"/>
        <v>0</v>
      </c>
      <c r="I103" s="67">
        <f>+'[1]GASTOS'!H103+'[2]gastos'!H103</f>
        <v>0</v>
      </c>
      <c r="J103" s="36">
        <f t="shared" si="11"/>
        <v>0</v>
      </c>
      <c r="K103" s="67">
        <f>+'[1]GASTOS'!J103+'[2]gastos'!J103</f>
        <v>0</v>
      </c>
      <c r="L103" s="36">
        <f t="shared" si="12"/>
        <v>0</v>
      </c>
      <c r="M103" s="74">
        <f t="shared" si="13"/>
        <v>0</v>
      </c>
      <c r="N103" s="43">
        <f t="shared" si="14"/>
        <v>0</v>
      </c>
      <c r="O103" s="44">
        <f t="shared" si="15"/>
        <v>0</v>
      </c>
    </row>
    <row r="104" spans="1:15" ht="12.75" hidden="1">
      <c r="A104" s="23" t="s">
        <v>975</v>
      </c>
      <c r="B104" s="51" t="s">
        <v>826</v>
      </c>
      <c r="C104" s="67">
        <f>+'[1]GASTOS'!C104+'[2]gastos'!C104</f>
        <v>0</v>
      </c>
      <c r="D104" s="49">
        <f>+'[1]GASTOS'!D104+'[2]gastos'!D104</f>
        <v>0</v>
      </c>
      <c r="E104" s="35">
        <f t="shared" si="9"/>
        <v>0</v>
      </c>
      <c r="F104" s="36">
        <f t="shared" si="8"/>
        <v>0</v>
      </c>
      <c r="G104" s="67">
        <f>+'[1]GASTOS'!G104+'[2]gastos'!G104</f>
        <v>0</v>
      </c>
      <c r="H104" s="71">
        <f t="shared" si="10"/>
        <v>0</v>
      </c>
      <c r="I104" s="67">
        <f>+'[1]GASTOS'!H104+'[2]gastos'!H104</f>
        <v>0</v>
      </c>
      <c r="J104" s="36">
        <f t="shared" si="11"/>
        <v>0</v>
      </c>
      <c r="K104" s="67">
        <f>+'[1]GASTOS'!J104+'[2]gastos'!J104</f>
        <v>0</v>
      </c>
      <c r="L104" s="36">
        <f t="shared" si="12"/>
        <v>0</v>
      </c>
      <c r="M104" s="74">
        <f t="shared" si="13"/>
        <v>0</v>
      </c>
      <c r="N104" s="43">
        <f t="shared" si="14"/>
        <v>0</v>
      </c>
      <c r="O104" s="44">
        <f t="shared" si="15"/>
        <v>0</v>
      </c>
    </row>
    <row r="105" spans="1:15" ht="12.75">
      <c r="A105" s="23" t="s">
        <v>976</v>
      </c>
      <c r="B105" s="51" t="s">
        <v>828</v>
      </c>
      <c r="C105" s="67">
        <f>+'[1]GASTOS'!C105+'[2]gastos'!C105</f>
        <v>954901.743</v>
      </c>
      <c r="D105" s="49">
        <f>+'[1]GASTOS'!D105+'[2]gastos'!D105</f>
        <v>-58697.474</v>
      </c>
      <c r="E105" s="35">
        <f t="shared" si="9"/>
        <v>896204.269</v>
      </c>
      <c r="F105" s="36">
        <f t="shared" si="8"/>
        <v>0.018177689568718264</v>
      </c>
      <c r="G105" s="67">
        <f>+'[1]GASTOS'!G105+'[2]gastos'!G105</f>
        <v>0</v>
      </c>
      <c r="H105" s="71">
        <f t="shared" si="10"/>
        <v>896204.269</v>
      </c>
      <c r="I105" s="67">
        <f>+'[1]GASTOS'!H105+'[2]gastos'!H105</f>
        <v>894699.249</v>
      </c>
      <c r="J105" s="36">
        <f t="shared" si="11"/>
        <v>93.6954252684823</v>
      </c>
      <c r="K105" s="67">
        <f>+'[1]GASTOS'!J105+'[2]gastos'!J105</f>
        <v>0</v>
      </c>
      <c r="L105" s="36">
        <f t="shared" si="12"/>
        <v>0</v>
      </c>
      <c r="M105" s="74">
        <f t="shared" si="13"/>
        <v>894699.249</v>
      </c>
      <c r="N105" s="43">
        <f t="shared" si="14"/>
        <v>99.832067302951</v>
      </c>
      <c r="O105" s="44">
        <f t="shared" si="15"/>
        <v>1505.0200000000186</v>
      </c>
    </row>
    <row r="106" spans="1:15" ht="12.75" hidden="1">
      <c r="A106" s="23" t="s">
        <v>977</v>
      </c>
      <c r="B106" s="51" t="s">
        <v>830</v>
      </c>
      <c r="C106" s="67">
        <f>+'[1]GASTOS'!C106+'[2]gastos'!C106</f>
        <v>0</v>
      </c>
      <c r="D106" s="49">
        <f>+'[1]GASTOS'!D106+'[2]gastos'!D106</f>
        <v>0</v>
      </c>
      <c r="E106" s="35">
        <f t="shared" si="9"/>
        <v>0</v>
      </c>
      <c r="F106" s="36">
        <f t="shared" si="8"/>
        <v>0</v>
      </c>
      <c r="G106" s="67">
        <f>+'[1]GASTOS'!G106+'[2]gastos'!G106</f>
        <v>0</v>
      </c>
      <c r="H106" s="71">
        <f t="shared" si="10"/>
        <v>0</v>
      </c>
      <c r="I106" s="67">
        <f>+'[1]GASTOS'!H106+'[2]gastos'!H106</f>
        <v>0</v>
      </c>
      <c r="J106" s="36">
        <f t="shared" si="11"/>
        <v>0</v>
      </c>
      <c r="K106" s="67">
        <f>+'[1]GASTOS'!J106+'[2]gastos'!J106</f>
        <v>0</v>
      </c>
      <c r="L106" s="36">
        <f t="shared" si="12"/>
        <v>0</v>
      </c>
      <c r="M106" s="74">
        <f t="shared" si="13"/>
        <v>0</v>
      </c>
      <c r="N106" s="43">
        <f t="shared" si="14"/>
        <v>0</v>
      </c>
      <c r="O106" s="44">
        <f t="shared" si="15"/>
        <v>0</v>
      </c>
    </row>
    <row r="107" spans="1:15" ht="12.75">
      <c r="A107" s="23" t="s">
        <v>978</v>
      </c>
      <c r="B107" s="51" t="s">
        <v>832</v>
      </c>
      <c r="C107" s="67">
        <f>+'[1]GASTOS'!C107+'[2]gastos'!C107</f>
        <v>1126587.788</v>
      </c>
      <c r="D107" s="49">
        <f>+'[1]GASTOS'!D107+'[2]gastos'!D107</f>
        <v>74489.346</v>
      </c>
      <c r="E107" s="35">
        <f t="shared" si="9"/>
        <v>1201077.1339999998</v>
      </c>
      <c r="F107" s="36">
        <f t="shared" si="8"/>
        <v>0.02436141853497222</v>
      </c>
      <c r="G107" s="67">
        <f>+'[1]GASTOS'!G107+'[2]gastos'!G107</f>
        <v>0</v>
      </c>
      <c r="H107" s="71">
        <f t="shared" si="10"/>
        <v>1201077.1339999998</v>
      </c>
      <c r="I107" s="67">
        <f>+'[1]GASTOS'!H107+'[2]gastos'!H107</f>
        <v>1201077.134</v>
      </c>
      <c r="J107" s="36">
        <f t="shared" si="11"/>
        <v>106.6119433206567</v>
      </c>
      <c r="K107" s="67">
        <f>+'[1]GASTOS'!J107+'[2]gastos'!J107</f>
        <v>0</v>
      </c>
      <c r="L107" s="36">
        <f t="shared" si="12"/>
        <v>0</v>
      </c>
      <c r="M107" s="74">
        <f t="shared" si="13"/>
        <v>1201077.134</v>
      </c>
      <c r="N107" s="43">
        <f t="shared" si="14"/>
        <v>100.00000000000003</v>
      </c>
      <c r="O107" s="44">
        <f t="shared" si="15"/>
        <v>-2.3283064365386963E-10</v>
      </c>
    </row>
    <row r="108" spans="1:15" ht="12.75">
      <c r="A108" s="23" t="s">
        <v>979</v>
      </c>
      <c r="B108" s="51" t="s">
        <v>834</v>
      </c>
      <c r="C108" s="67">
        <f>+'[1]GASTOS'!C108+'[2]gastos'!C108</f>
        <v>819463.838</v>
      </c>
      <c r="D108" s="49">
        <f>+'[1]GASTOS'!D108+'[2]gastos'!D108</f>
        <v>-14597.092</v>
      </c>
      <c r="E108" s="35">
        <f t="shared" si="9"/>
        <v>804866.746</v>
      </c>
      <c r="F108" s="36">
        <f t="shared" si="8"/>
        <v>0.016325092793072173</v>
      </c>
      <c r="G108" s="67">
        <f>+'[1]GASTOS'!G108+'[2]gastos'!G108</f>
        <v>0</v>
      </c>
      <c r="H108" s="71">
        <f t="shared" si="10"/>
        <v>804866.746</v>
      </c>
      <c r="I108" s="67">
        <f>+'[1]GASTOS'!H108+'[2]gastos'!H108</f>
        <v>804866.746</v>
      </c>
      <c r="J108" s="36">
        <f t="shared" si="11"/>
        <v>98.21870211678578</v>
      </c>
      <c r="K108" s="67">
        <f>+'[1]GASTOS'!J108+'[2]gastos'!J108</f>
        <v>0</v>
      </c>
      <c r="L108" s="36">
        <f t="shared" si="12"/>
        <v>0</v>
      </c>
      <c r="M108" s="74">
        <f t="shared" si="13"/>
        <v>804866.746</v>
      </c>
      <c r="N108" s="43">
        <f t="shared" si="14"/>
        <v>100</v>
      </c>
      <c r="O108" s="44">
        <f t="shared" si="15"/>
        <v>0</v>
      </c>
    </row>
    <row r="109" spans="1:15" ht="12.75">
      <c r="A109" s="23" t="s">
        <v>980</v>
      </c>
      <c r="B109" s="51" t="s">
        <v>836</v>
      </c>
      <c r="C109" s="67">
        <f>+'[1]GASTOS'!C109+'[2]gastos'!C109</f>
        <v>496271.233</v>
      </c>
      <c r="D109" s="49">
        <f>+'[1]GASTOS'!D109+'[2]gastos'!D109</f>
        <v>-58979.992</v>
      </c>
      <c r="E109" s="35">
        <f t="shared" si="9"/>
        <v>437291.24100000004</v>
      </c>
      <c r="F109" s="36">
        <f t="shared" si="8"/>
        <v>0.008869567692293112</v>
      </c>
      <c r="G109" s="67">
        <f>+'[1]GASTOS'!G109+'[2]gastos'!G109</f>
        <v>0</v>
      </c>
      <c r="H109" s="71">
        <f t="shared" si="10"/>
        <v>437291.24100000004</v>
      </c>
      <c r="I109" s="67">
        <f>+'[1]GASTOS'!H109+'[2]gastos'!H109</f>
        <v>437291.241</v>
      </c>
      <c r="J109" s="36">
        <f t="shared" si="11"/>
        <v>88.11537157947657</v>
      </c>
      <c r="K109" s="67">
        <f>+'[1]GASTOS'!J109+'[2]gastos'!J109</f>
        <v>0</v>
      </c>
      <c r="L109" s="36">
        <f t="shared" si="12"/>
        <v>0</v>
      </c>
      <c r="M109" s="74">
        <f t="shared" si="13"/>
        <v>437291.241</v>
      </c>
      <c r="N109" s="43">
        <f t="shared" si="14"/>
        <v>99.99999999999999</v>
      </c>
      <c r="O109" s="44">
        <f t="shared" si="15"/>
        <v>5.820766091346741E-11</v>
      </c>
    </row>
    <row r="110" spans="1:15" ht="12.75" hidden="1">
      <c r="A110" s="23" t="s">
        <v>981</v>
      </c>
      <c r="B110" s="51" t="s">
        <v>838</v>
      </c>
      <c r="C110" s="67">
        <f>+'[1]GASTOS'!C110+'[2]gastos'!C110</f>
        <v>0</v>
      </c>
      <c r="D110" s="49">
        <f>+'[1]GASTOS'!D110+'[2]gastos'!D110</f>
        <v>0</v>
      </c>
      <c r="E110" s="35">
        <f t="shared" si="9"/>
        <v>0</v>
      </c>
      <c r="F110" s="36">
        <f t="shared" si="8"/>
        <v>0</v>
      </c>
      <c r="G110" s="67">
        <f>+'[1]GASTOS'!G110+'[2]gastos'!G110</f>
        <v>0</v>
      </c>
      <c r="H110" s="71">
        <f t="shared" si="10"/>
        <v>0</v>
      </c>
      <c r="I110" s="67">
        <f>+'[1]GASTOS'!H110+'[2]gastos'!H110</f>
        <v>0</v>
      </c>
      <c r="J110" s="36">
        <f t="shared" si="11"/>
        <v>0</v>
      </c>
      <c r="K110" s="67">
        <f>+'[1]GASTOS'!J110+'[2]gastos'!J110</f>
        <v>0</v>
      </c>
      <c r="L110" s="36">
        <f t="shared" si="12"/>
        <v>0</v>
      </c>
      <c r="M110" s="74">
        <f t="shared" si="13"/>
        <v>0</v>
      </c>
      <c r="N110" s="43">
        <f t="shared" si="14"/>
        <v>0</v>
      </c>
      <c r="O110" s="44">
        <f t="shared" si="15"/>
        <v>0</v>
      </c>
    </row>
    <row r="111" spans="1:15" ht="12.75" hidden="1">
      <c r="A111" s="23" t="s">
        <v>982</v>
      </c>
      <c r="B111" s="51" t="s">
        <v>840</v>
      </c>
      <c r="C111" s="67">
        <f>+'[1]GASTOS'!C111+'[2]gastos'!C111</f>
        <v>0</v>
      </c>
      <c r="D111" s="49">
        <f>+'[1]GASTOS'!D111+'[2]gastos'!D111</f>
        <v>0</v>
      </c>
      <c r="E111" s="35">
        <f t="shared" si="9"/>
        <v>0</v>
      </c>
      <c r="F111" s="36">
        <f t="shared" si="8"/>
        <v>0</v>
      </c>
      <c r="G111" s="67">
        <f>+'[1]GASTOS'!G111+'[2]gastos'!G111</f>
        <v>0</v>
      </c>
      <c r="H111" s="71">
        <f t="shared" si="10"/>
        <v>0</v>
      </c>
      <c r="I111" s="67">
        <f>+'[1]GASTOS'!H111+'[2]gastos'!H111</f>
        <v>0</v>
      </c>
      <c r="J111" s="36">
        <f t="shared" si="11"/>
        <v>0</v>
      </c>
      <c r="K111" s="67">
        <f>+'[1]GASTOS'!J111+'[2]gastos'!J111</f>
        <v>0</v>
      </c>
      <c r="L111" s="36">
        <f t="shared" si="12"/>
        <v>0</v>
      </c>
      <c r="M111" s="74">
        <f t="shared" si="13"/>
        <v>0</v>
      </c>
      <c r="N111" s="43">
        <f t="shared" si="14"/>
        <v>0</v>
      </c>
      <c r="O111" s="44">
        <f t="shared" si="15"/>
        <v>0</v>
      </c>
    </row>
    <row r="112" spans="1:15" ht="12.75" hidden="1">
      <c r="A112" s="23" t="s">
        <v>983</v>
      </c>
      <c r="B112" s="51" t="s">
        <v>842</v>
      </c>
      <c r="C112" s="67">
        <f>+'[1]GASTOS'!C112+'[2]gastos'!C112</f>
        <v>0</v>
      </c>
      <c r="D112" s="49">
        <f>+'[1]GASTOS'!D112+'[2]gastos'!D112</f>
        <v>0</v>
      </c>
      <c r="E112" s="35">
        <f t="shared" si="9"/>
        <v>0</v>
      </c>
      <c r="F112" s="36">
        <f t="shared" si="8"/>
        <v>0</v>
      </c>
      <c r="G112" s="67">
        <f>+'[1]GASTOS'!G112+'[2]gastos'!G112</f>
        <v>0</v>
      </c>
      <c r="H112" s="71">
        <f t="shared" si="10"/>
        <v>0</v>
      </c>
      <c r="I112" s="67">
        <f>+'[1]GASTOS'!H112+'[2]gastos'!H112</f>
        <v>0</v>
      </c>
      <c r="J112" s="36">
        <f t="shared" si="11"/>
        <v>0</v>
      </c>
      <c r="K112" s="67">
        <f>+'[1]GASTOS'!J112+'[2]gastos'!J112</f>
        <v>0</v>
      </c>
      <c r="L112" s="36">
        <f t="shared" si="12"/>
        <v>0</v>
      </c>
      <c r="M112" s="74">
        <f t="shared" si="13"/>
        <v>0</v>
      </c>
      <c r="N112" s="43">
        <f t="shared" si="14"/>
        <v>0</v>
      </c>
      <c r="O112" s="44">
        <f t="shared" si="15"/>
        <v>0</v>
      </c>
    </row>
    <row r="113" spans="1:15" ht="12.75" hidden="1">
      <c r="A113" s="23" t="s">
        <v>984</v>
      </c>
      <c r="B113" s="51" t="s">
        <v>844</v>
      </c>
      <c r="C113" s="67">
        <f>+'[1]GASTOS'!C113+'[2]gastos'!C113</f>
        <v>0</v>
      </c>
      <c r="D113" s="49">
        <f>+'[1]GASTOS'!D113+'[2]gastos'!D113</f>
        <v>0</v>
      </c>
      <c r="E113" s="35">
        <f t="shared" si="9"/>
        <v>0</v>
      </c>
      <c r="F113" s="36">
        <f t="shared" si="8"/>
        <v>0</v>
      </c>
      <c r="G113" s="67">
        <f>+'[1]GASTOS'!G113+'[2]gastos'!G113</f>
        <v>0</v>
      </c>
      <c r="H113" s="71">
        <f t="shared" si="10"/>
        <v>0</v>
      </c>
      <c r="I113" s="67">
        <f>+'[1]GASTOS'!H113+'[2]gastos'!H113</f>
        <v>0</v>
      </c>
      <c r="J113" s="36">
        <f t="shared" si="11"/>
        <v>0</v>
      </c>
      <c r="K113" s="67">
        <f>+'[1]GASTOS'!J113+'[2]gastos'!J113</f>
        <v>0</v>
      </c>
      <c r="L113" s="36">
        <f t="shared" si="12"/>
        <v>0</v>
      </c>
      <c r="M113" s="74">
        <f t="shared" si="13"/>
        <v>0</v>
      </c>
      <c r="N113" s="43">
        <f t="shared" si="14"/>
        <v>0</v>
      </c>
      <c r="O113" s="44">
        <f t="shared" si="15"/>
        <v>0</v>
      </c>
    </row>
    <row r="114" spans="1:15" ht="12.75" hidden="1">
      <c r="A114" s="23" t="s">
        <v>985</v>
      </c>
      <c r="B114" s="51" t="s">
        <v>846</v>
      </c>
      <c r="C114" s="67">
        <f>+'[1]GASTOS'!C114+'[2]gastos'!C114</f>
        <v>0</v>
      </c>
      <c r="D114" s="49">
        <f>+'[1]GASTOS'!D114+'[2]gastos'!D114</f>
        <v>0</v>
      </c>
      <c r="E114" s="35">
        <f t="shared" si="9"/>
        <v>0</v>
      </c>
      <c r="F114" s="36">
        <f t="shared" si="8"/>
        <v>0</v>
      </c>
      <c r="G114" s="67">
        <f>+'[1]GASTOS'!G114+'[2]gastos'!G114</f>
        <v>0</v>
      </c>
      <c r="H114" s="71">
        <f t="shared" si="10"/>
        <v>0</v>
      </c>
      <c r="I114" s="67">
        <f>+'[1]GASTOS'!H114+'[2]gastos'!H114</f>
        <v>0</v>
      </c>
      <c r="J114" s="36">
        <f t="shared" si="11"/>
        <v>0</v>
      </c>
      <c r="K114" s="67">
        <f>+'[1]GASTOS'!J114+'[2]gastos'!J114</f>
        <v>0</v>
      </c>
      <c r="L114" s="36">
        <f t="shared" si="12"/>
        <v>0</v>
      </c>
      <c r="M114" s="74">
        <f t="shared" si="13"/>
        <v>0</v>
      </c>
      <c r="N114" s="43">
        <f t="shared" si="14"/>
        <v>0</v>
      </c>
      <c r="O114" s="44">
        <f t="shared" si="15"/>
        <v>0</v>
      </c>
    </row>
    <row r="115" spans="1:15" ht="12.75" hidden="1">
      <c r="A115" s="23" t="s">
        <v>986</v>
      </c>
      <c r="B115" s="51" t="s">
        <v>848</v>
      </c>
      <c r="C115" s="67">
        <f>+'[1]GASTOS'!C115+'[2]gastos'!C115</f>
        <v>0</v>
      </c>
      <c r="D115" s="49">
        <f>+'[1]GASTOS'!D115+'[2]gastos'!D115</f>
        <v>0</v>
      </c>
      <c r="E115" s="35">
        <f t="shared" si="9"/>
        <v>0</v>
      </c>
      <c r="F115" s="36">
        <f t="shared" si="8"/>
        <v>0</v>
      </c>
      <c r="G115" s="67">
        <f>+'[1]GASTOS'!G115+'[2]gastos'!G115</f>
        <v>0</v>
      </c>
      <c r="H115" s="71">
        <f t="shared" si="10"/>
        <v>0</v>
      </c>
      <c r="I115" s="67">
        <f>+'[1]GASTOS'!H115+'[2]gastos'!H115</f>
        <v>0</v>
      </c>
      <c r="J115" s="36">
        <f t="shared" si="11"/>
        <v>0</v>
      </c>
      <c r="K115" s="67">
        <f>+'[1]GASTOS'!J115+'[2]gastos'!J115</f>
        <v>0</v>
      </c>
      <c r="L115" s="36">
        <f t="shared" si="12"/>
        <v>0</v>
      </c>
      <c r="M115" s="74">
        <f t="shared" si="13"/>
        <v>0</v>
      </c>
      <c r="N115" s="43">
        <f t="shared" si="14"/>
        <v>0</v>
      </c>
      <c r="O115" s="44">
        <f t="shared" si="15"/>
        <v>0</v>
      </c>
    </row>
    <row r="116" spans="1:15" ht="12.75">
      <c r="A116" s="23" t="s">
        <v>987</v>
      </c>
      <c r="B116" s="51" t="s">
        <v>850</v>
      </c>
      <c r="C116" s="67">
        <f>+'[1]GASTOS'!C116+'[2]gastos'!C116</f>
        <v>309177.71</v>
      </c>
      <c r="D116" s="49">
        <f>+'[1]GASTOS'!D116+'[2]gastos'!D116</f>
        <v>51394.007</v>
      </c>
      <c r="E116" s="35">
        <f t="shared" si="9"/>
        <v>360571.717</v>
      </c>
      <c r="F116" s="36">
        <f t="shared" si="8"/>
        <v>0.007313467437729573</v>
      </c>
      <c r="G116" s="67">
        <f>+'[1]GASTOS'!G116+'[2]gastos'!G116</f>
        <v>0</v>
      </c>
      <c r="H116" s="71">
        <f t="shared" si="10"/>
        <v>360571.717</v>
      </c>
      <c r="I116" s="67">
        <f>+'[1]GASTOS'!H116+'[2]gastos'!H116</f>
        <v>360569.717</v>
      </c>
      <c r="J116" s="36">
        <f t="shared" si="11"/>
        <v>116.62215785219445</v>
      </c>
      <c r="K116" s="67">
        <f>+'[1]GASTOS'!J116+'[2]gastos'!J116</f>
        <v>0</v>
      </c>
      <c r="L116" s="36">
        <f t="shared" si="12"/>
        <v>0</v>
      </c>
      <c r="M116" s="74">
        <f t="shared" si="13"/>
        <v>360569.717</v>
      </c>
      <c r="N116" s="43">
        <f t="shared" si="14"/>
        <v>99.99944532532483</v>
      </c>
      <c r="O116" s="44">
        <f t="shared" si="15"/>
        <v>2</v>
      </c>
    </row>
    <row r="117" spans="1:15" ht="12.75" hidden="1">
      <c r="A117" s="23" t="s">
        <v>988</v>
      </c>
      <c r="B117" s="51" t="s">
        <v>852</v>
      </c>
      <c r="C117" s="67">
        <f>+'[1]GASTOS'!C117+'[2]gastos'!C117</f>
        <v>0</v>
      </c>
      <c r="D117" s="49">
        <f>+'[1]GASTOS'!D117+'[2]gastos'!D117</f>
        <v>0</v>
      </c>
      <c r="E117" s="35">
        <f t="shared" si="9"/>
        <v>0</v>
      </c>
      <c r="F117" s="36">
        <f t="shared" si="8"/>
        <v>0</v>
      </c>
      <c r="G117" s="67">
        <f>+'[1]GASTOS'!G117+'[2]gastos'!G117</f>
        <v>0</v>
      </c>
      <c r="H117" s="71">
        <f t="shared" si="10"/>
        <v>0</v>
      </c>
      <c r="I117" s="67">
        <f>+'[1]GASTOS'!H117+'[2]gastos'!H117</f>
        <v>0</v>
      </c>
      <c r="J117" s="36">
        <f t="shared" si="11"/>
        <v>0</v>
      </c>
      <c r="K117" s="67">
        <f>+'[1]GASTOS'!J117+'[2]gastos'!J117</f>
        <v>0</v>
      </c>
      <c r="L117" s="36">
        <f t="shared" si="12"/>
        <v>0</v>
      </c>
      <c r="M117" s="74">
        <f t="shared" si="13"/>
        <v>0</v>
      </c>
      <c r="N117" s="43">
        <f t="shared" si="14"/>
        <v>0</v>
      </c>
      <c r="O117" s="44">
        <f t="shared" si="15"/>
        <v>0</v>
      </c>
    </row>
    <row r="118" spans="1:15" ht="25.5">
      <c r="A118" s="23" t="s">
        <v>989</v>
      </c>
      <c r="B118" s="51" t="s">
        <v>856</v>
      </c>
      <c r="C118" s="67">
        <f>+'[1]GASTOS'!C118+'[2]gastos'!C118</f>
        <v>1335023.473</v>
      </c>
      <c r="D118" s="49">
        <f>+'[1]GASTOS'!D118+'[2]gastos'!D118</f>
        <v>-1335023.473</v>
      </c>
      <c r="E118" s="35">
        <f t="shared" si="9"/>
        <v>0</v>
      </c>
      <c r="F118" s="36">
        <f t="shared" si="8"/>
        <v>0</v>
      </c>
      <c r="G118" s="67">
        <f>+'[1]GASTOS'!G118+'[2]gastos'!G118</f>
        <v>0</v>
      </c>
      <c r="H118" s="71">
        <f t="shared" si="10"/>
        <v>0</v>
      </c>
      <c r="I118" s="67">
        <f>+'[1]GASTOS'!H118+'[2]gastos'!H118</f>
        <v>0</v>
      </c>
      <c r="J118" s="36">
        <f t="shared" si="11"/>
        <v>0</v>
      </c>
      <c r="K118" s="67">
        <f>+'[1]GASTOS'!J118+'[2]gastos'!J118</f>
        <v>0</v>
      </c>
      <c r="L118" s="36">
        <f t="shared" si="12"/>
        <v>0</v>
      </c>
      <c r="M118" s="74">
        <f t="shared" si="13"/>
        <v>0</v>
      </c>
      <c r="N118" s="43">
        <f t="shared" si="14"/>
        <v>0</v>
      </c>
      <c r="O118" s="44">
        <f t="shared" si="15"/>
        <v>0</v>
      </c>
    </row>
    <row r="119" spans="1:15" ht="12.75">
      <c r="A119" s="23" t="s">
        <v>990</v>
      </c>
      <c r="B119" s="51" t="s">
        <v>858</v>
      </c>
      <c r="C119" s="67">
        <f>+'[1]GASTOS'!C119+'[2]gastos'!C119</f>
        <v>1335023.473</v>
      </c>
      <c r="D119" s="49">
        <f>+'[1]GASTOS'!D119+'[2]gastos'!D119</f>
        <v>-1335023.473</v>
      </c>
      <c r="E119" s="35">
        <f t="shared" si="9"/>
        <v>0</v>
      </c>
      <c r="F119" s="36">
        <f t="shared" si="8"/>
        <v>0</v>
      </c>
      <c r="G119" s="67">
        <f>+'[1]GASTOS'!G119+'[2]gastos'!G119</f>
        <v>0</v>
      </c>
      <c r="H119" s="71">
        <f t="shared" si="10"/>
        <v>0</v>
      </c>
      <c r="I119" s="67">
        <f>+'[1]GASTOS'!H119+'[2]gastos'!H119</f>
        <v>0</v>
      </c>
      <c r="J119" s="36">
        <f t="shared" si="11"/>
        <v>0</v>
      </c>
      <c r="K119" s="67">
        <f>+'[1]GASTOS'!J119+'[2]gastos'!J119</f>
        <v>0</v>
      </c>
      <c r="L119" s="36">
        <f t="shared" si="12"/>
        <v>0</v>
      </c>
      <c r="M119" s="74">
        <f t="shared" si="13"/>
        <v>0</v>
      </c>
      <c r="N119" s="43">
        <f t="shared" si="14"/>
        <v>0</v>
      </c>
      <c r="O119" s="44">
        <f t="shared" si="15"/>
        <v>0</v>
      </c>
    </row>
    <row r="120" spans="1:15" ht="12.75" hidden="1">
      <c r="A120" s="23" t="s">
        <v>991</v>
      </c>
      <c r="B120" s="51" t="s">
        <v>860</v>
      </c>
      <c r="C120" s="67">
        <f>+'[1]GASTOS'!C120+'[2]gastos'!C120</f>
        <v>0</v>
      </c>
      <c r="D120" s="49">
        <f>+'[1]GASTOS'!D120+'[2]gastos'!D120</f>
        <v>0</v>
      </c>
      <c r="E120" s="35">
        <f t="shared" si="9"/>
        <v>0</v>
      </c>
      <c r="F120" s="36">
        <f t="shared" si="8"/>
        <v>0</v>
      </c>
      <c r="G120" s="67">
        <f>+'[1]GASTOS'!G120+'[2]gastos'!G120</f>
        <v>0</v>
      </c>
      <c r="H120" s="71">
        <f t="shared" si="10"/>
        <v>0</v>
      </c>
      <c r="I120" s="67">
        <f>+'[1]GASTOS'!H120+'[2]gastos'!H120</f>
        <v>0</v>
      </c>
      <c r="J120" s="36">
        <f t="shared" si="11"/>
        <v>0</v>
      </c>
      <c r="K120" s="67">
        <f>+'[1]GASTOS'!J120+'[2]gastos'!J120</f>
        <v>0</v>
      </c>
      <c r="L120" s="36">
        <f t="shared" si="12"/>
        <v>0</v>
      </c>
      <c r="M120" s="74">
        <f t="shared" si="13"/>
        <v>0</v>
      </c>
      <c r="N120" s="43">
        <f t="shared" si="14"/>
        <v>0</v>
      </c>
      <c r="O120" s="44">
        <f t="shared" si="15"/>
        <v>0</v>
      </c>
    </row>
    <row r="121" spans="1:15" ht="12.75">
      <c r="A121" s="23" t="s">
        <v>992</v>
      </c>
      <c r="B121" s="51" t="s">
        <v>862</v>
      </c>
      <c r="C121" s="67">
        <f>+'[1]GASTOS'!C121+'[2]gastos'!C121</f>
        <v>9812753.608</v>
      </c>
      <c r="D121" s="49">
        <f>+'[1]GASTOS'!D121+'[2]gastos'!D121</f>
        <v>-702690.871</v>
      </c>
      <c r="E121" s="35">
        <f t="shared" si="9"/>
        <v>9110062.737</v>
      </c>
      <c r="F121" s="36">
        <f t="shared" si="8"/>
        <v>0.18477918272975094</v>
      </c>
      <c r="G121" s="67">
        <f>+'[1]GASTOS'!G121+'[2]gastos'!G121</f>
        <v>0</v>
      </c>
      <c r="H121" s="71">
        <f t="shared" si="10"/>
        <v>9110062.737</v>
      </c>
      <c r="I121" s="67">
        <f>+'[1]GASTOS'!H121+'[2]gastos'!H121</f>
        <v>9110062.737</v>
      </c>
      <c r="J121" s="36">
        <f t="shared" si="11"/>
        <v>92.83900422785383</v>
      </c>
      <c r="K121" s="67">
        <f>+'[1]GASTOS'!J121+'[2]gastos'!J121</f>
        <v>0</v>
      </c>
      <c r="L121" s="36">
        <f t="shared" si="12"/>
        <v>0</v>
      </c>
      <c r="M121" s="74">
        <f t="shared" si="13"/>
        <v>9110062.737</v>
      </c>
      <c r="N121" s="43">
        <f t="shared" si="14"/>
        <v>100</v>
      </c>
      <c r="O121" s="44">
        <f t="shared" si="15"/>
        <v>0</v>
      </c>
    </row>
    <row r="122" spans="1:15" ht="12.75">
      <c r="A122" s="22" t="s">
        <v>993</v>
      </c>
      <c r="B122" s="50" t="s">
        <v>864</v>
      </c>
      <c r="C122" s="67">
        <f>+'[1]GASTOS'!C122+'[2]gastos'!C122</f>
        <v>5100243.338</v>
      </c>
      <c r="D122" s="49">
        <f>+'[1]GASTOS'!D122+'[2]gastos'!D122</f>
        <v>-265032.86</v>
      </c>
      <c r="E122" s="33">
        <f t="shared" si="9"/>
        <v>4835210.478</v>
      </c>
      <c r="F122" s="34">
        <f t="shared" si="8"/>
        <v>0.09807245748401792</v>
      </c>
      <c r="G122" s="67">
        <f>+'[1]GASTOS'!G122+'[2]gastos'!G122</f>
        <v>522400</v>
      </c>
      <c r="H122" s="71">
        <f t="shared" si="10"/>
        <v>4312810.478</v>
      </c>
      <c r="I122" s="67">
        <f>+'[1]GASTOS'!H122+'[2]gastos'!H122</f>
        <v>4218288.323</v>
      </c>
      <c r="J122" s="34">
        <f t="shared" si="11"/>
        <v>82.70758949031148</v>
      </c>
      <c r="K122" s="67">
        <f>+'[1]GASTOS'!J122+'[2]gastos'!J122</f>
        <v>80283.81799999997</v>
      </c>
      <c r="L122" s="34">
        <f t="shared" si="12"/>
        <v>1.6603996530303675</v>
      </c>
      <c r="M122" s="73">
        <f t="shared" si="13"/>
        <v>4298572.141</v>
      </c>
      <c r="N122" s="41">
        <f t="shared" si="14"/>
        <v>88.90144825252837</v>
      </c>
      <c r="O122" s="42">
        <f t="shared" si="15"/>
        <v>536638.3370000003</v>
      </c>
    </row>
    <row r="123" spans="1:15" ht="12.75" hidden="1">
      <c r="A123" s="23" t="s">
        <v>994</v>
      </c>
      <c r="B123" s="51" t="s">
        <v>866</v>
      </c>
      <c r="C123" s="67">
        <f>+'[1]GASTOS'!C123+'[2]gastos'!C123</f>
        <v>0</v>
      </c>
      <c r="D123" s="49">
        <f>+'[1]GASTOS'!D123+'[2]gastos'!D123</f>
        <v>0</v>
      </c>
      <c r="E123" s="35">
        <f t="shared" si="9"/>
        <v>0</v>
      </c>
      <c r="F123" s="36">
        <f t="shared" si="8"/>
        <v>0</v>
      </c>
      <c r="G123" s="67">
        <f>+'[1]GASTOS'!G123+'[2]gastos'!G123</f>
        <v>0</v>
      </c>
      <c r="H123" s="71">
        <f t="shared" si="10"/>
        <v>0</v>
      </c>
      <c r="I123" s="67">
        <f>+'[1]GASTOS'!H123+'[2]gastos'!H123</f>
        <v>0</v>
      </c>
      <c r="J123" s="36">
        <f t="shared" si="11"/>
        <v>0</v>
      </c>
      <c r="K123" s="67">
        <f>+'[1]GASTOS'!J123+'[2]gastos'!J123</f>
        <v>0</v>
      </c>
      <c r="L123" s="36">
        <f t="shared" si="12"/>
        <v>0</v>
      </c>
      <c r="M123" s="74">
        <f t="shared" si="13"/>
        <v>0</v>
      </c>
      <c r="N123" s="43">
        <f t="shared" si="14"/>
        <v>0</v>
      </c>
      <c r="O123" s="44">
        <f t="shared" si="15"/>
        <v>0</v>
      </c>
    </row>
    <row r="124" spans="1:15" ht="12.75" hidden="1">
      <c r="A124" s="23" t="s">
        <v>995</v>
      </c>
      <c r="B124" s="51" t="s">
        <v>868</v>
      </c>
      <c r="C124" s="67">
        <f>+'[1]GASTOS'!C124+'[2]gastos'!C124</f>
        <v>0</v>
      </c>
      <c r="D124" s="49">
        <f>+'[1]GASTOS'!D124+'[2]gastos'!D124</f>
        <v>0</v>
      </c>
      <c r="E124" s="35">
        <f t="shared" si="9"/>
        <v>0</v>
      </c>
      <c r="F124" s="36">
        <f t="shared" si="8"/>
        <v>0</v>
      </c>
      <c r="G124" s="67">
        <f>+'[1]GASTOS'!G124+'[2]gastos'!G124</f>
        <v>0</v>
      </c>
      <c r="H124" s="71">
        <f t="shared" si="10"/>
        <v>0</v>
      </c>
      <c r="I124" s="67">
        <f>+'[1]GASTOS'!H124+'[2]gastos'!H124</f>
        <v>0</v>
      </c>
      <c r="J124" s="36">
        <f t="shared" si="11"/>
        <v>0</v>
      </c>
      <c r="K124" s="67">
        <f>+'[1]GASTOS'!J124+'[2]gastos'!J124</f>
        <v>0</v>
      </c>
      <c r="L124" s="36">
        <f t="shared" si="12"/>
        <v>0</v>
      </c>
      <c r="M124" s="74">
        <f t="shared" si="13"/>
        <v>0</v>
      </c>
      <c r="N124" s="43">
        <f t="shared" si="14"/>
        <v>0</v>
      </c>
      <c r="O124" s="44">
        <f t="shared" si="15"/>
        <v>0</v>
      </c>
    </row>
    <row r="125" spans="1:15" ht="12.75" hidden="1">
      <c r="A125" s="23" t="s">
        <v>996</v>
      </c>
      <c r="B125" s="51" t="s">
        <v>870</v>
      </c>
      <c r="C125" s="67">
        <f>+'[1]GASTOS'!C125+'[2]gastos'!C125</f>
        <v>0</v>
      </c>
      <c r="D125" s="49">
        <f>+'[1]GASTOS'!D125+'[2]gastos'!D125</f>
        <v>0</v>
      </c>
      <c r="E125" s="35">
        <f t="shared" si="9"/>
        <v>0</v>
      </c>
      <c r="F125" s="36">
        <f t="shared" si="8"/>
        <v>0</v>
      </c>
      <c r="G125" s="67">
        <f>+'[1]GASTOS'!G125+'[2]gastos'!G125</f>
        <v>0</v>
      </c>
      <c r="H125" s="71">
        <f t="shared" si="10"/>
        <v>0</v>
      </c>
      <c r="I125" s="67">
        <f>+'[1]GASTOS'!H125+'[2]gastos'!H125</f>
        <v>0</v>
      </c>
      <c r="J125" s="36">
        <f t="shared" si="11"/>
        <v>0</v>
      </c>
      <c r="K125" s="67">
        <f>+'[1]GASTOS'!J125+'[2]gastos'!J125</f>
        <v>0</v>
      </c>
      <c r="L125" s="36">
        <f t="shared" si="12"/>
        <v>0</v>
      </c>
      <c r="M125" s="74">
        <f t="shared" si="13"/>
        <v>0</v>
      </c>
      <c r="N125" s="43">
        <f t="shared" si="14"/>
        <v>0</v>
      </c>
      <c r="O125" s="44">
        <f t="shared" si="15"/>
        <v>0</v>
      </c>
    </row>
    <row r="126" spans="1:15" ht="12.75" hidden="1">
      <c r="A126" s="23" t="s">
        <v>997</v>
      </c>
      <c r="B126" s="51" t="s">
        <v>872</v>
      </c>
      <c r="C126" s="67">
        <f>+'[1]GASTOS'!C126+'[2]gastos'!C126</f>
        <v>0</v>
      </c>
      <c r="D126" s="49">
        <f>+'[1]GASTOS'!D126+'[2]gastos'!D126</f>
        <v>0</v>
      </c>
      <c r="E126" s="35">
        <f t="shared" si="9"/>
        <v>0</v>
      </c>
      <c r="F126" s="36">
        <f t="shared" si="8"/>
        <v>0</v>
      </c>
      <c r="G126" s="67">
        <f>+'[1]GASTOS'!G126+'[2]gastos'!G126</f>
        <v>0</v>
      </c>
      <c r="H126" s="71">
        <f t="shared" si="10"/>
        <v>0</v>
      </c>
      <c r="I126" s="67">
        <f>+'[1]GASTOS'!H126+'[2]gastos'!H126</f>
        <v>0</v>
      </c>
      <c r="J126" s="36">
        <f t="shared" si="11"/>
        <v>0</v>
      </c>
      <c r="K126" s="67">
        <f>+'[1]GASTOS'!J126+'[2]gastos'!J126</f>
        <v>0</v>
      </c>
      <c r="L126" s="36">
        <f t="shared" si="12"/>
        <v>0</v>
      </c>
      <c r="M126" s="74">
        <f t="shared" si="13"/>
        <v>0</v>
      </c>
      <c r="N126" s="43">
        <f t="shared" si="14"/>
        <v>0</v>
      </c>
      <c r="O126" s="44">
        <f t="shared" si="15"/>
        <v>0</v>
      </c>
    </row>
    <row r="127" spans="1:15" ht="25.5" hidden="1">
      <c r="A127" s="23" t="s">
        <v>998</v>
      </c>
      <c r="B127" s="51" t="s">
        <v>874</v>
      </c>
      <c r="C127" s="67">
        <f>+'[1]GASTOS'!C127+'[2]gastos'!C127</f>
        <v>0</v>
      </c>
      <c r="D127" s="49">
        <f>+'[1]GASTOS'!D127+'[2]gastos'!D127</f>
        <v>0</v>
      </c>
      <c r="E127" s="35">
        <f t="shared" si="9"/>
        <v>0</v>
      </c>
      <c r="F127" s="36">
        <f t="shared" si="8"/>
        <v>0</v>
      </c>
      <c r="G127" s="67">
        <f>+'[1]GASTOS'!G127+'[2]gastos'!G127</f>
        <v>0</v>
      </c>
      <c r="H127" s="71">
        <f t="shared" si="10"/>
        <v>0</v>
      </c>
      <c r="I127" s="67">
        <f>+'[1]GASTOS'!H127+'[2]gastos'!H127</f>
        <v>0</v>
      </c>
      <c r="J127" s="36">
        <f t="shared" si="11"/>
        <v>0</v>
      </c>
      <c r="K127" s="67">
        <f>+'[1]GASTOS'!J127+'[2]gastos'!J127</f>
        <v>0</v>
      </c>
      <c r="L127" s="36">
        <f t="shared" si="12"/>
        <v>0</v>
      </c>
      <c r="M127" s="74">
        <f t="shared" si="13"/>
        <v>0</v>
      </c>
      <c r="N127" s="43">
        <f t="shared" si="14"/>
        <v>0</v>
      </c>
      <c r="O127" s="44">
        <f t="shared" si="15"/>
        <v>0</v>
      </c>
    </row>
    <row r="128" spans="1:15" ht="12.75" hidden="1">
      <c r="A128" s="23" t="s">
        <v>999</v>
      </c>
      <c r="B128" s="51" t="s">
        <v>876</v>
      </c>
      <c r="C128" s="67">
        <f>+'[1]GASTOS'!C128+'[2]gastos'!C128</f>
        <v>0</v>
      </c>
      <c r="D128" s="49">
        <f>+'[1]GASTOS'!D128+'[2]gastos'!D128</f>
        <v>0</v>
      </c>
      <c r="E128" s="35">
        <f t="shared" si="9"/>
        <v>0</v>
      </c>
      <c r="F128" s="36">
        <f t="shared" si="8"/>
        <v>0</v>
      </c>
      <c r="G128" s="67">
        <f>+'[1]GASTOS'!G128+'[2]gastos'!G128</f>
        <v>0</v>
      </c>
      <c r="H128" s="71">
        <f t="shared" si="10"/>
        <v>0</v>
      </c>
      <c r="I128" s="67">
        <f>+'[1]GASTOS'!H128+'[2]gastos'!H128</f>
        <v>0</v>
      </c>
      <c r="J128" s="36">
        <f t="shared" si="11"/>
        <v>0</v>
      </c>
      <c r="K128" s="67">
        <f>+'[1]GASTOS'!J128+'[2]gastos'!J128</f>
        <v>0</v>
      </c>
      <c r="L128" s="36">
        <f t="shared" si="12"/>
        <v>0</v>
      </c>
      <c r="M128" s="74">
        <f t="shared" si="13"/>
        <v>0</v>
      </c>
      <c r="N128" s="43">
        <f t="shared" si="14"/>
        <v>0</v>
      </c>
      <c r="O128" s="44">
        <f t="shared" si="15"/>
        <v>0</v>
      </c>
    </row>
    <row r="129" spans="1:15" ht="12.75" hidden="1">
      <c r="A129" s="23" t="s">
        <v>1000</v>
      </c>
      <c r="B129" s="51" t="s">
        <v>878</v>
      </c>
      <c r="C129" s="67">
        <f>+'[1]GASTOS'!C129+'[2]gastos'!C129</f>
        <v>0</v>
      </c>
      <c r="D129" s="49">
        <f>+'[1]GASTOS'!D129+'[2]gastos'!D129</f>
        <v>0</v>
      </c>
      <c r="E129" s="35">
        <f t="shared" si="9"/>
        <v>0</v>
      </c>
      <c r="F129" s="36">
        <f t="shared" si="8"/>
        <v>0</v>
      </c>
      <c r="G129" s="67">
        <f>+'[1]GASTOS'!G129+'[2]gastos'!G129</f>
        <v>0</v>
      </c>
      <c r="H129" s="71">
        <f t="shared" si="10"/>
        <v>0</v>
      </c>
      <c r="I129" s="67">
        <f>+'[1]GASTOS'!H129+'[2]gastos'!H129</f>
        <v>0</v>
      </c>
      <c r="J129" s="36">
        <f t="shared" si="11"/>
        <v>0</v>
      </c>
      <c r="K129" s="67">
        <f>+'[1]GASTOS'!J129+'[2]gastos'!J129</f>
        <v>0</v>
      </c>
      <c r="L129" s="36">
        <f t="shared" si="12"/>
        <v>0</v>
      </c>
      <c r="M129" s="74">
        <f t="shared" si="13"/>
        <v>0</v>
      </c>
      <c r="N129" s="43">
        <f t="shared" si="14"/>
        <v>0</v>
      </c>
      <c r="O129" s="44">
        <f t="shared" si="15"/>
        <v>0</v>
      </c>
    </row>
    <row r="130" spans="1:15" ht="12.75" hidden="1">
      <c r="A130" s="23" t="s">
        <v>1001</v>
      </c>
      <c r="B130" s="51" t="s">
        <v>880</v>
      </c>
      <c r="C130" s="67">
        <f>+'[1]GASTOS'!C130+'[2]gastos'!C130</f>
        <v>0</v>
      </c>
      <c r="D130" s="49">
        <f>+'[1]GASTOS'!D130+'[2]gastos'!D130</f>
        <v>0</v>
      </c>
      <c r="E130" s="35">
        <f t="shared" si="9"/>
        <v>0</v>
      </c>
      <c r="F130" s="36">
        <f t="shared" si="8"/>
        <v>0</v>
      </c>
      <c r="G130" s="67">
        <f>+'[1]GASTOS'!G130+'[2]gastos'!G130</f>
        <v>0</v>
      </c>
      <c r="H130" s="71">
        <f t="shared" si="10"/>
        <v>0</v>
      </c>
      <c r="I130" s="67">
        <f>+'[1]GASTOS'!H130+'[2]gastos'!H130</f>
        <v>0</v>
      </c>
      <c r="J130" s="36">
        <f t="shared" si="11"/>
        <v>0</v>
      </c>
      <c r="K130" s="67">
        <f>+'[1]GASTOS'!J130+'[2]gastos'!J130</f>
        <v>0</v>
      </c>
      <c r="L130" s="36">
        <f t="shared" si="12"/>
        <v>0</v>
      </c>
      <c r="M130" s="74">
        <f t="shared" si="13"/>
        <v>0</v>
      </c>
      <c r="N130" s="43">
        <f t="shared" si="14"/>
        <v>0</v>
      </c>
      <c r="O130" s="44">
        <f t="shared" si="15"/>
        <v>0</v>
      </c>
    </row>
    <row r="131" spans="1:15" ht="12.75" hidden="1">
      <c r="A131" s="23" t="s">
        <v>1002</v>
      </c>
      <c r="B131" s="51" t="s">
        <v>882</v>
      </c>
      <c r="C131" s="67">
        <f>+'[1]GASTOS'!C131+'[2]gastos'!C131</f>
        <v>0</v>
      </c>
      <c r="D131" s="49">
        <f>+'[1]GASTOS'!D131+'[2]gastos'!D131</f>
        <v>0</v>
      </c>
      <c r="E131" s="35">
        <f t="shared" si="9"/>
        <v>0</v>
      </c>
      <c r="F131" s="36">
        <f t="shared" si="8"/>
        <v>0</v>
      </c>
      <c r="G131" s="67">
        <f>+'[1]GASTOS'!G131+'[2]gastos'!G131</f>
        <v>0</v>
      </c>
      <c r="H131" s="71">
        <f t="shared" si="10"/>
        <v>0</v>
      </c>
      <c r="I131" s="67">
        <f>+'[1]GASTOS'!H131+'[2]gastos'!H131</f>
        <v>0</v>
      </c>
      <c r="J131" s="36">
        <f t="shared" si="11"/>
        <v>0</v>
      </c>
      <c r="K131" s="67">
        <f>+'[1]GASTOS'!J131+'[2]gastos'!J131</f>
        <v>0</v>
      </c>
      <c r="L131" s="36">
        <f t="shared" si="12"/>
        <v>0</v>
      </c>
      <c r="M131" s="74">
        <f t="shared" si="13"/>
        <v>0</v>
      </c>
      <c r="N131" s="43">
        <f t="shared" si="14"/>
        <v>0</v>
      </c>
      <c r="O131" s="44">
        <f t="shared" si="15"/>
        <v>0</v>
      </c>
    </row>
    <row r="132" spans="1:15" ht="12.75" hidden="1">
      <c r="A132" s="23" t="s">
        <v>1003</v>
      </c>
      <c r="B132" s="51" t="s">
        <v>884</v>
      </c>
      <c r="C132" s="67">
        <f>+'[1]GASTOS'!C132+'[2]gastos'!C132</f>
        <v>0</v>
      </c>
      <c r="D132" s="49">
        <f>+'[1]GASTOS'!D132+'[2]gastos'!D132</f>
        <v>0</v>
      </c>
      <c r="E132" s="35">
        <f t="shared" si="9"/>
        <v>0</v>
      </c>
      <c r="F132" s="36">
        <f t="shared" si="8"/>
        <v>0</v>
      </c>
      <c r="G132" s="67">
        <f>+'[1]GASTOS'!G132+'[2]gastos'!G132</f>
        <v>0</v>
      </c>
      <c r="H132" s="71">
        <f t="shared" si="10"/>
        <v>0</v>
      </c>
      <c r="I132" s="67">
        <f>+'[1]GASTOS'!H132+'[2]gastos'!H132</f>
        <v>0</v>
      </c>
      <c r="J132" s="36">
        <f t="shared" si="11"/>
        <v>0</v>
      </c>
      <c r="K132" s="67">
        <f>+'[1]GASTOS'!J132+'[2]gastos'!J132</f>
        <v>0</v>
      </c>
      <c r="L132" s="36">
        <f t="shared" si="12"/>
        <v>0</v>
      </c>
      <c r="M132" s="74">
        <f t="shared" si="13"/>
        <v>0</v>
      </c>
      <c r="N132" s="43">
        <f t="shared" si="14"/>
        <v>0</v>
      </c>
      <c r="O132" s="44">
        <f t="shared" si="15"/>
        <v>0</v>
      </c>
    </row>
    <row r="133" spans="1:15" ht="25.5" hidden="1">
      <c r="A133" s="23" t="s">
        <v>1004</v>
      </c>
      <c r="B133" s="51" t="s">
        <v>886</v>
      </c>
      <c r="C133" s="67">
        <f>+'[1]GASTOS'!C133+'[2]gastos'!C133</f>
        <v>0</v>
      </c>
      <c r="D133" s="49">
        <f>+'[1]GASTOS'!D133+'[2]gastos'!D133</f>
        <v>0</v>
      </c>
      <c r="E133" s="35">
        <f t="shared" si="9"/>
        <v>0</v>
      </c>
      <c r="F133" s="36">
        <f t="shared" si="8"/>
        <v>0</v>
      </c>
      <c r="G133" s="67">
        <f>+'[1]GASTOS'!G133+'[2]gastos'!G133</f>
        <v>0</v>
      </c>
      <c r="H133" s="71">
        <f t="shared" si="10"/>
        <v>0</v>
      </c>
      <c r="I133" s="67">
        <f>+'[1]GASTOS'!H133+'[2]gastos'!H133</f>
        <v>0</v>
      </c>
      <c r="J133" s="36">
        <f t="shared" si="11"/>
        <v>0</v>
      </c>
      <c r="K133" s="67">
        <f>+'[1]GASTOS'!J133+'[2]gastos'!J133</f>
        <v>0</v>
      </c>
      <c r="L133" s="36">
        <f t="shared" si="12"/>
        <v>0</v>
      </c>
      <c r="M133" s="74">
        <f t="shared" si="13"/>
        <v>0</v>
      </c>
      <c r="N133" s="43">
        <f t="shared" si="14"/>
        <v>0</v>
      </c>
      <c r="O133" s="44">
        <f t="shared" si="15"/>
        <v>0</v>
      </c>
    </row>
    <row r="134" spans="1:15" ht="12.75" hidden="1">
      <c r="A134" s="23" t="s">
        <v>1005</v>
      </c>
      <c r="B134" s="51" t="s">
        <v>888</v>
      </c>
      <c r="C134" s="67">
        <f>+'[1]GASTOS'!C134+'[2]gastos'!C134</f>
        <v>0</v>
      </c>
      <c r="D134" s="49">
        <f>+'[1]GASTOS'!D134+'[2]gastos'!D134</f>
        <v>0</v>
      </c>
      <c r="E134" s="35">
        <f t="shared" si="9"/>
        <v>0</v>
      </c>
      <c r="F134" s="36">
        <f t="shared" si="8"/>
        <v>0</v>
      </c>
      <c r="G134" s="67">
        <f>+'[1]GASTOS'!G134+'[2]gastos'!G134</f>
        <v>0</v>
      </c>
      <c r="H134" s="71">
        <f t="shared" si="10"/>
        <v>0</v>
      </c>
      <c r="I134" s="67">
        <f>+'[1]GASTOS'!H134+'[2]gastos'!H134</f>
        <v>0</v>
      </c>
      <c r="J134" s="36">
        <f t="shared" si="11"/>
        <v>0</v>
      </c>
      <c r="K134" s="67">
        <f>+'[1]GASTOS'!J134+'[2]gastos'!J134</f>
        <v>0</v>
      </c>
      <c r="L134" s="36">
        <f t="shared" si="12"/>
        <v>0</v>
      </c>
      <c r="M134" s="74">
        <f t="shared" si="13"/>
        <v>0</v>
      </c>
      <c r="N134" s="43">
        <f t="shared" si="14"/>
        <v>0</v>
      </c>
      <c r="O134" s="44">
        <f t="shared" si="15"/>
        <v>0</v>
      </c>
    </row>
    <row r="135" spans="1:15" ht="12.75" hidden="1">
      <c r="A135" s="23" t="s">
        <v>1006</v>
      </c>
      <c r="B135" s="51" t="s">
        <v>890</v>
      </c>
      <c r="C135" s="67">
        <f>+'[1]GASTOS'!C135+'[2]gastos'!C135</f>
        <v>0</v>
      </c>
      <c r="D135" s="49">
        <f>+'[1]GASTOS'!D135+'[2]gastos'!D135</f>
        <v>0</v>
      </c>
      <c r="E135" s="35">
        <f t="shared" si="9"/>
        <v>0</v>
      </c>
      <c r="F135" s="36">
        <f aca="true" t="shared" si="16" ref="F135:F198">IF(OR(E135=0,E$805=0),0,E135/E$805)*100</f>
        <v>0</v>
      </c>
      <c r="G135" s="67">
        <f>+'[1]GASTOS'!G135+'[2]gastos'!G135</f>
        <v>0</v>
      </c>
      <c r="H135" s="71">
        <f t="shared" si="10"/>
        <v>0</v>
      </c>
      <c r="I135" s="67">
        <f>+'[1]GASTOS'!H135+'[2]gastos'!H135</f>
        <v>0</v>
      </c>
      <c r="J135" s="36">
        <f t="shared" si="11"/>
        <v>0</v>
      </c>
      <c r="K135" s="67">
        <f>+'[1]GASTOS'!J135+'[2]gastos'!J135</f>
        <v>0</v>
      </c>
      <c r="L135" s="36">
        <f t="shared" si="12"/>
        <v>0</v>
      </c>
      <c r="M135" s="74">
        <f t="shared" si="13"/>
        <v>0</v>
      </c>
      <c r="N135" s="43">
        <f t="shared" si="14"/>
        <v>0</v>
      </c>
      <c r="O135" s="44">
        <f t="shared" si="15"/>
        <v>0</v>
      </c>
    </row>
    <row r="136" spans="1:15" ht="12.75" hidden="1">
      <c r="A136" s="23" t="s">
        <v>1007</v>
      </c>
      <c r="B136" s="51" t="s">
        <v>892</v>
      </c>
      <c r="C136" s="67">
        <f>+'[1]GASTOS'!C136+'[2]gastos'!C136</f>
        <v>0</v>
      </c>
      <c r="D136" s="49">
        <f>+'[1]GASTOS'!D136+'[2]gastos'!D136</f>
        <v>0</v>
      </c>
      <c r="E136" s="35">
        <f aca="true" t="shared" si="17" ref="E136:E199">SUM(C136:D136)</f>
        <v>0</v>
      </c>
      <c r="F136" s="36">
        <f t="shared" si="16"/>
        <v>0</v>
      </c>
      <c r="G136" s="67">
        <f>+'[1]GASTOS'!G136+'[2]gastos'!G136</f>
        <v>0</v>
      </c>
      <c r="H136" s="71">
        <f aca="true" t="shared" si="18" ref="H136:H199">+E136-G136</f>
        <v>0</v>
      </c>
      <c r="I136" s="67">
        <f>+'[1]GASTOS'!H136+'[2]gastos'!H136</f>
        <v>0</v>
      </c>
      <c r="J136" s="36">
        <f aca="true" t="shared" si="19" ref="J136:J199">IF(OR(I136=0,C136=0),0,I136/C136)*100</f>
        <v>0</v>
      </c>
      <c r="K136" s="67">
        <f>+'[1]GASTOS'!J136+'[2]gastos'!J136</f>
        <v>0</v>
      </c>
      <c r="L136" s="36">
        <f aca="true" t="shared" si="20" ref="L136:L199">IF(OR(K136=0,E136=0),0,K136/E136)*100</f>
        <v>0</v>
      </c>
      <c r="M136" s="74">
        <f aca="true" t="shared" si="21" ref="M136:M199">SUM(I136+K136)</f>
        <v>0</v>
      </c>
      <c r="N136" s="43">
        <f aca="true" t="shared" si="22" ref="N136:N199">IF(OR(M136=0,E136=0),0,M136/E136)*100</f>
        <v>0</v>
      </c>
      <c r="O136" s="44">
        <f aca="true" t="shared" si="23" ref="O136:O199">SUM(E136-M136)</f>
        <v>0</v>
      </c>
    </row>
    <row r="137" spans="1:15" ht="12.75" hidden="1">
      <c r="A137" s="23" t="s">
        <v>1008</v>
      </c>
      <c r="B137" s="51" t="s">
        <v>894</v>
      </c>
      <c r="C137" s="67">
        <f>+'[1]GASTOS'!C137+'[2]gastos'!C137</f>
        <v>0</v>
      </c>
      <c r="D137" s="49">
        <f>+'[1]GASTOS'!D137+'[2]gastos'!D137</f>
        <v>0</v>
      </c>
      <c r="E137" s="35">
        <f t="shared" si="17"/>
        <v>0</v>
      </c>
      <c r="F137" s="36">
        <f t="shared" si="16"/>
        <v>0</v>
      </c>
      <c r="G137" s="67">
        <f>+'[1]GASTOS'!G137+'[2]gastos'!G137</f>
        <v>0</v>
      </c>
      <c r="H137" s="71">
        <f t="shared" si="18"/>
        <v>0</v>
      </c>
      <c r="I137" s="67">
        <f>+'[1]GASTOS'!H137+'[2]gastos'!H137</f>
        <v>0</v>
      </c>
      <c r="J137" s="36">
        <f t="shared" si="19"/>
        <v>0</v>
      </c>
      <c r="K137" s="67">
        <f>+'[1]GASTOS'!J137+'[2]gastos'!J137</f>
        <v>0</v>
      </c>
      <c r="L137" s="36">
        <f t="shared" si="20"/>
        <v>0</v>
      </c>
      <c r="M137" s="74">
        <f t="shared" si="21"/>
        <v>0</v>
      </c>
      <c r="N137" s="43">
        <f t="shared" si="22"/>
        <v>0</v>
      </c>
      <c r="O137" s="44">
        <f t="shared" si="23"/>
        <v>0</v>
      </c>
    </row>
    <row r="138" spans="1:15" ht="12.75" hidden="1">
      <c r="A138" s="23" t="s">
        <v>1009</v>
      </c>
      <c r="B138" s="51" t="s">
        <v>896</v>
      </c>
      <c r="C138" s="67">
        <f>+'[1]GASTOS'!C138+'[2]gastos'!C138</f>
        <v>0</v>
      </c>
      <c r="D138" s="49">
        <f>+'[1]GASTOS'!D138+'[2]gastos'!D138</f>
        <v>0</v>
      </c>
      <c r="E138" s="35">
        <f t="shared" si="17"/>
        <v>0</v>
      </c>
      <c r="F138" s="36">
        <f t="shared" si="16"/>
        <v>0</v>
      </c>
      <c r="G138" s="67">
        <f>+'[1]GASTOS'!G138+'[2]gastos'!G138</f>
        <v>0</v>
      </c>
      <c r="H138" s="71">
        <f t="shared" si="18"/>
        <v>0</v>
      </c>
      <c r="I138" s="67">
        <f>+'[1]GASTOS'!H138+'[2]gastos'!H138</f>
        <v>0</v>
      </c>
      <c r="J138" s="36">
        <f t="shared" si="19"/>
        <v>0</v>
      </c>
      <c r="K138" s="67">
        <f>+'[1]GASTOS'!J138+'[2]gastos'!J138</f>
        <v>0</v>
      </c>
      <c r="L138" s="36">
        <f t="shared" si="20"/>
        <v>0</v>
      </c>
      <c r="M138" s="74">
        <f t="shared" si="21"/>
        <v>0</v>
      </c>
      <c r="N138" s="43">
        <f t="shared" si="22"/>
        <v>0</v>
      </c>
      <c r="O138" s="44">
        <f t="shared" si="23"/>
        <v>0</v>
      </c>
    </row>
    <row r="139" spans="1:15" ht="12.75" hidden="1">
      <c r="A139" s="23" t="s">
        <v>1010</v>
      </c>
      <c r="B139" s="51" t="s">
        <v>898</v>
      </c>
      <c r="C139" s="67">
        <f>+'[1]GASTOS'!C139+'[2]gastos'!C139</f>
        <v>0</v>
      </c>
      <c r="D139" s="49">
        <f>+'[1]GASTOS'!D139+'[2]gastos'!D139</f>
        <v>0</v>
      </c>
      <c r="E139" s="35">
        <f t="shared" si="17"/>
        <v>0</v>
      </c>
      <c r="F139" s="36">
        <f t="shared" si="16"/>
        <v>0</v>
      </c>
      <c r="G139" s="67">
        <f>+'[1]GASTOS'!G139+'[2]gastos'!G139</f>
        <v>0</v>
      </c>
      <c r="H139" s="71">
        <f t="shared" si="18"/>
        <v>0</v>
      </c>
      <c r="I139" s="67">
        <f>+'[1]GASTOS'!H139+'[2]gastos'!H139</f>
        <v>0</v>
      </c>
      <c r="J139" s="36">
        <f t="shared" si="19"/>
        <v>0</v>
      </c>
      <c r="K139" s="67">
        <f>+'[1]GASTOS'!J139+'[2]gastos'!J139</f>
        <v>0</v>
      </c>
      <c r="L139" s="36">
        <f t="shared" si="20"/>
        <v>0</v>
      </c>
      <c r="M139" s="74">
        <f t="shared" si="21"/>
        <v>0</v>
      </c>
      <c r="N139" s="43">
        <f t="shared" si="22"/>
        <v>0</v>
      </c>
      <c r="O139" s="44">
        <f t="shared" si="23"/>
        <v>0</v>
      </c>
    </row>
    <row r="140" spans="1:15" ht="12.75" hidden="1">
      <c r="A140" s="23" t="s">
        <v>1011</v>
      </c>
      <c r="B140" s="51" t="s">
        <v>900</v>
      </c>
      <c r="C140" s="67">
        <f>+'[1]GASTOS'!C140+'[2]gastos'!C140</f>
        <v>0</v>
      </c>
      <c r="D140" s="49">
        <f>+'[1]GASTOS'!D140+'[2]gastos'!D140</f>
        <v>0</v>
      </c>
      <c r="E140" s="35">
        <f t="shared" si="17"/>
        <v>0</v>
      </c>
      <c r="F140" s="36">
        <f t="shared" si="16"/>
        <v>0</v>
      </c>
      <c r="G140" s="67">
        <f>+'[1]GASTOS'!G140+'[2]gastos'!G140</f>
        <v>0</v>
      </c>
      <c r="H140" s="71">
        <f t="shared" si="18"/>
        <v>0</v>
      </c>
      <c r="I140" s="67">
        <f>+'[1]GASTOS'!H140+'[2]gastos'!H140</f>
        <v>0</v>
      </c>
      <c r="J140" s="36">
        <f t="shared" si="19"/>
        <v>0</v>
      </c>
      <c r="K140" s="67">
        <f>+'[1]GASTOS'!J140+'[2]gastos'!J140</f>
        <v>0</v>
      </c>
      <c r="L140" s="36">
        <f t="shared" si="20"/>
        <v>0</v>
      </c>
      <c r="M140" s="74">
        <f t="shared" si="21"/>
        <v>0</v>
      </c>
      <c r="N140" s="43">
        <f t="shared" si="22"/>
        <v>0</v>
      </c>
      <c r="O140" s="44">
        <f t="shared" si="23"/>
        <v>0</v>
      </c>
    </row>
    <row r="141" spans="1:15" ht="12.75" hidden="1">
      <c r="A141" s="23" t="s">
        <v>1012</v>
      </c>
      <c r="B141" s="51" t="s">
        <v>902</v>
      </c>
      <c r="C141" s="67">
        <f>+'[1]GASTOS'!C141+'[2]gastos'!C141</f>
        <v>0</v>
      </c>
      <c r="D141" s="49">
        <f>+'[1]GASTOS'!D141+'[2]gastos'!D141</f>
        <v>0</v>
      </c>
      <c r="E141" s="35">
        <f t="shared" si="17"/>
        <v>0</v>
      </c>
      <c r="F141" s="36">
        <f t="shared" si="16"/>
        <v>0</v>
      </c>
      <c r="G141" s="67">
        <f>+'[1]GASTOS'!G141+'[2]gastos'!G141</f>
        <v>0</v>
      </c>
      <c r="H141" s="71">
        <f t="shared" si="18"/>
        <v>0</v>
      </c>
      <c r="I141" s="67">
        <f>+'[1]GASTOS'!H141+'[2]gastos'!H141</f>
        <v>0</v>
      </c>
      <c r="J141" s="36">
        <f t="shared" si="19"/>
        <v>0</v>
      </c>
      <c r="K141" s="67">
        <f>+'[1]GASTOS'!J141+'[2]gastos'!J141</f>
        <v>0</v>
      </c>
      <c r="L141" s="36">
        <f t="shared" si="20"/>
        <v>0</v>
      </c>
      <c r="M141" s="74">
        <f t="shared" si="21"/>
        <v>0</v>
      </c>
      <c r="N141" s="43">
        <f t="shared" si="22"/>
        <v>0</v>
      </c>
      <c r="O141" s="44">
        <f t="shared" si="23"/>
        <v>0</v>
      </c>
    </row>
    <row r="142" spans="1:15" ht="12.75" hidden="1">
      <c r="A142" s="23" t="s">
        <v>1013</v>
      </c>
      <c r="B142" s="51" t="s">
        <v>904</v>
      </c>
      <c r="C142" s="67">
        <f>+'[1]GASTOS'!C142+'[2]gastos'!C142</f>
        <v>0</v>
      </c>
      <c r="D142" s="49">
        <f>+'[1]GASTOS'!D142+'[2]gastos'!D142</f>
        <v>0</v>
      </c>
      <c r="E142" s="35">
        <f t="shared" si="17"/>
        <v>0</v>
      </c>
      <c r="F142" s="36">
        <f t="shared" si="16"/>
        <v>0</v>
      </c>
      <c r="G142" s="67">
        <f>+'[1]GASTOS'!G142+'[2]gastos'!G142</f>
        <v>0</v>
      </c>
      <c r="H142" s="71">
        <f t="shared" si="18"/>
        <v>0</v>
      </c>
      <c r="I142" s="67">
        <f>+'[1]GASTOS'!H142+'[2]gastos'!H142</f>
        <v>0</v>
      </c>
      <c r="J142" s="36">
        <f t="shared" si="19"/>
        <v>0</v>
      </c>
      <c r="K142" s="67">
        <f>+'[1]GASTOS'!J142+'[2]gastos'!J142</f>
        <v>0</v>
      </c>
      <c r="L142" s="36">
        <f t="shared" si="20"/>
        <v>0</v>
      </c>
      <c r="M142" s="74">
        <f t="shared" si="21"/>
        <v>0</v>
      </c>
      <c r="N142" s="43">
        <f t="shared" si="22"/>
        <v>0</v>
      </c>
      <c r="O142" s="44">
        <f t="shared" si="23"/>
        <v>0</v>
      </c>
    </row>
    <row r="143" spans="1:15" ht="12.75" hidden="1">
      <c r="A143" s="23" t="s">
        <v>1014</v>
      </c>
      <c r="B143" s="51" t="s">
        <v>906</v>
      </c>
      <c r="C143" s="67">
        <f>+'[1]GASTOS'!C143+'[2]gastos'!C143</f>
        <v>0</v>
      </c>
      <c r="D143" s="49">
        <f>+'[1]GASTOS'!D143+'[2]gastos'!D143</f>
        <v>0</v>
      </c>
      <c r="E143" s="35">
        <f t="shared" si="17"/>
        <v>0</v>
      </c>
      <c r="F143" s="36">
        <f t="shared" si="16"/>
        <v>0</v>
      </c>
      <c r="G143" s="67">
        <f>+'[1]GASTOS'!G143+'[2]gastos'!G143</f>
        <v>0</v>
      </c>
      <c r="H143" s="71">
        <f t="shared" si="18"/>
        <v>0</v>
      </c>
      <c r="I143" s="67">
        <f>+'[1]GASTOS'!H143+'[2]gastos'!H143</f>
        <v>0</v>
      </c>
      <c r="J143" s="36">
        <f t="shared" si="19"/>
        <v>0</v>
      </c>
      <c r="K143" s="67">
        <f>+'[1]GASTOS'!J143+'[2]gastos'!J143</f>
        <v>0</v>
      </c>
      <c r="L143" s="36">
        <f t="shared" si="20"/>
        <v>0</v>
      </c>
      <c r="M143" s="74">
        <f t="shared" si="21"/>
        <v>0</v>
      </c>
      <c r="N143" s="43">
        <f t="shared" si="22"/>
        <v>0</v>
      </c>
      <c r="O143" s="44">
        <f t="shared" si="23"/>
        <v>0</v>
      </c>
    </row>
    <row r="144" spans="1:15" ht="12.75" hidden="1">
      <c r="A144" s="23" t="s">
        <v>1015</v>
      </c>
      <c r="B144" s="51" t="s">
        <v>908</v>
      </c>
      <c r="C144" s="67">
        <f>+'[1]GASTOS'!C144+'[2]gastos'!C144</f>
        <v>0</v>
      </c>
      <c r="D144" s="49">
        <f>+'[1]GASTOS'!D144+'[2]gastos'!D144</f>
        <v>0</v>
      </c>
      <c r="E144" s="35">
        <f t="shared" si="17"/>
        <v>0</v>
      </c>
      <c r="F144" s="36">
        <f t="shared" si="16"/>
        <v>0</v>
      </c>
      <c r="G144" s="67">
        <f>+'[1]GASTOS'!G144+'[2]gastos'!G144</f>
        <v>0</v>
      </c>
      <c r="H144" s="71">
        <f t="shared" si="18"/>
        <v>0</v>
      </c>
      <c r="I144" s="67">
        <f>+'[1]GASTOS'!H144+'[2]gastos'!H144</f>
        <v>0</v>
      </c>
      <c r="J144" s="36">
        <f t="shared" si="19"/>
        <v>0</v>
      </c>
      <c r="K144" s="67">
        <f>+'[1]GASTOS'!J144+'[2]gastos'!J144</f>
        <v>0</v>
      </c>
      <c r="L144" s="36">
        <f t="shared" si="20"/>
        <v>0</v>
      </c>
      <c r="M144" s="74">
        <f t="shared" si="21"/>
        <v>0</v>
      </c>
      <c r="N144" s="43">
        <f t="shared" si="22"/>
        <v>0</v>
      </c>
      <c r="O144" s="44">
        <f t="shared" si="23"/>
        <v>0</v>
      </c>
    </row>
    <row r="145" spans="1:15" ht="12.75" hidden="1">
      <c r="A145" s="23" t="s">
        <v>1016</v>
      </c>
      <c r="B145" s="51" t="s">
        <v>910</v>
      </c>
      <c r="C145" s="67">
        <f>+'[1]GASTOS'!C145+'[2]gastos'!C145</f>
        <v>0</v>
      </c>
      <c r="D145" s="49">
        <f>+'[1]GASTOS'!D145+'[2]gastos'!D145</f>
        <v>0</v>
      </c>
      <c r="E145" s="35">
        <f t="shared" si="17"/>
        <v>0</v>
      </c>
      <c r="F145" s="36">
        <f t="shared" si="16"/>
        <v>0</v>
      </c>
      <c r="G145" s="67">
        <f>+'[1]GASTOS'!G145+'[2]gastos'!G145</f>
        <v>0</v>
      </c>
      <c r="H145" s="71">
        <f t="shared" si="18"/>
        <v>0</v>
      </c>
      <c r="I145" s="67">
        <f>+'[1]GASTOS'!H145+'[2]gastos'!H145</f>
        <v>0</v>
      </c>
      <c r="J145" s="36">
        <f t="shared" si="19"/>
        <v>0</v>
      </c>
      <c r="K145" s="67">
        <f>+'[1]GASTOS'!J145+'[2]gastos'!J145</f>
        <v>0</v>
      </c>
      <c r="L145" s="36">
        <f t="shared" si="20"/>
        <v>0</v>
      </c>
      <c r="M145" s="74">
        <f t="shared" si="21"/>
        <v>0</v>
      </c>
      <c r="N145" s="43">
        <f t="shared" si="22"/>
        <v>0</v>
      </c>
      <c r="O145" s="44">
        <f t="shared" si="23"/>
        <v>0</v>
      </c>
    </row>
    <row r="146" spans="1:15" ht="12.75" hidden="1">
      <c r="A146" s="23" t="s">
        <v>1017</v>
      </c>
      <c r="B146" s="51" t="s">
        <v>912</v>
      </c>
      <c r="C146" s="67">
        <f>+'[1]GASTOS'!C146+'[2]gastos'!C146</f>
        <v>0</v>
      </c>
      <c r="D146" s="49">
        <f>+'[1]GASTOS'!D146+'[2]gastos'!D146</f>
        <v>0</v>
      </c>
      <c r="E146" s="35">
        <f t="shared" si="17"/>
        <v>0</v>
      </c>
      <c r="F146" s="36">
        <f t="shared" si="16"/>
        <v>0</v>
      </c>
      <c r="G146" s="67">
        <f>+'[1]GASTOS'!G146+'[2]gastos'!G146</f>
        <v>0</v>
      </c>
      <c r="H146" s="71">
        <f t="shared" si="18"/>
        <v>0</v>
      </c>
      <c r="I146" s="67">
        <f>+'[1]GASTOS'!H146+'[2]gastos'!H146</f>
        <v>0</v>
      </c>
      <c r="J146" s="36">
        <f t="shared" si="19"/>
        <v>0</v>
      </c>
      <c r="K146" s="67">
        <f>+'[1]GASTOS'!J146+'[2]gastos'!J146</f>
        <v>0</v>
      </c>
      <c r="L146" s="36">
        <f t="shared" si="20"/>
        <v>0</v>
      </c>
      <c r="M146" s="74">
        <f t="shared" si="21"/>
        <v>0</v>
      </c>
      <c r="N146" s="43">
        <f t="shared" si="22"/>
        <v>0</v>
      </c>
      <c r="O146" s="44">
        <f t="shared" si="23"/>
        <v>0</v>
      </c>
    </row>
    <row r="147" spans="1:15" ht="25.5" hidden="1">
      <c r="A147" s="23" t="s">
        <v>1018</v>
      </c>
      <c r="B147" s="51" t="s">
        <v>914</v>
      </c>
      <c r="C147" s="67">
        <f>+'[1]GASTOS'!C147+'[2]gastos'!C147</f>
        <v>0</v>
      </c>
      <c r="D147" s="49">
        <f>+'[1]GASTOS'!D147+'[2]gastos'!D147</f>
        <v>0</v>
      </c>
      <c r="E147" s="35">
        <f t="shared" si="17"/>
        <v>0</v>
      </c>
      <c r="F147" s="36">
        <f t="shared" si="16"/>
        <v>0</v>
      </c>
      <c r="G147" s="67">
        <f>+'[1]GASTOS'!G147+'[2]gastos'!G147</f>
        <v>0</v>
      </c>
      <c r="H147" s="71">
        <f t="shared" si="18"/>
        <v>0</v>
      </c>
      <c r="I147" s="67">
        <f>+'[1]GASTOS'!H147+'[2]gastos'!H147</f>
        <v>0</v>
      </c>
      <c r="J147" s="36">
        <f t="shared" si="19"/>
        <v>0</v>
      </c>
      <c r="K147" s="67">
        <f>+'[1]GASTOS'!J147+'[2]gastos'!J147</f>
        <v>0</v>
      </c>
      <c r="L147" s="36">
        <f t="shared" si="20"/>
        <v>0</v>
      </c>
      <c r="M147" s="74">
        <f t="shared" si="21"/>
        <v>0</v>
      </c>
      <c r="N147" s="43">
        <f t="shared" si="22"/>
        <v>0</v>
      </c>
      <c r="O147" s="44">
        <f t="shared" si="23"/>
        <v>0</v>
      </c>
    </row>
    <row r="148" spans="1:15" ht="12.75" hidden="1">
      <c r="A148" s="23" t="s">
        <v>1019</v>
      </c>
      <c r="B148" s="51" t="s">
        <v>916</v>
      </c>
      <c r="C148" s="67">
        <f>+'[1]GASTOS'!C148+'[2]gastos'!C148</f>
        <v>0</v>
      </c>
      <c r="D148" s="49">
        <f>+'[1]GASTOS'!D148+'[2]gastos'!D148</f>
        <v>0</v>
      </c>
      <c r="E148" s="35">
        <f t="shared" si="17"/>
        <v>0</v>
      </c>
      <c r="F148" s="36">
        <f t="shared" si="16"/>
        <v>0</v>
      </c>
      <c r="G148" s="67">
        <f>+'[1]GASTOS'!G148+'[2]gastos'!G148</f>
        <v>0</v>
      </c>
      <c r="H148" s="71">
        <f t="shared" si="18"/>
        <v>0</v>
      </c>
      <c r="I148" s="67">
        <f>+'[1]GASTOS'!H148+'[2]gastos'!H148</f>
        <v>0</v>
      </c>
      <c r="J148" s="36">
        <f t="shared" si="19"/>
        <v>0</v>
      </c>
      <c r="K148" s="67">
        <f>+'[1]GASTOS'!J148+'[2]gastos'!J148</f>
        <v>0</v>
      </c>
      <c r="L148" s="36">
        <f t="shared" si="20"/>
        <v>0</v>
      </c>
      <c r="M148" s="74">
        <f t="shared" si="21"/>
        <v>0</v>
      </c>
      <c r="N148" s="43">
        <f t="shared" si="22"/>
        <v>0</v>
      </c>
      <c r="O148" s="44">
        <f t="shared" si="23"/>
        <v>0</v>
      </c>
    </row>
    <row r="149" spans="1:15" ht="12.75" hidden="1">
      <c r="A149" s="23" t="s">
        <v>1020</v>
      </c>
      <c r="B149" s="51" t="s">
        <v>918</v>
      </c>
      <c r="C149" s="67">
        <f>+'[1]GASTOS'!C149+'[2]gastos'!C149</f>
        <v>0</v>
      </c>
      <c r="D149" s="49">
        <f>+'[1]GASTOS'!D149+'[2]gastos'!D149</f>
        <v>0</v>
      </c>
      <c r="E149" s="35">
        <f t="shared" si="17"/>
        <v>0</v>
      </c>
      <c r="F149" s="36">
        <f t="shared" si="16"/>
        <v>0</v>
      </c>
      <c r="G149" s="67">
        <f>+'[1]GASTOS'!G149+'[2]gastos'!G149</f>
        <v>0</v>
      </c>
      <c r="H149" s="71">
        <f t="shared" si="18"/>
        <v>0</v>
      </c>
      <c r="I149" s="67">
        <f>+'[1]GASTOS'!H149+'[2]gastos'!H149</f>
        <v>0</v>
      </c>
      <c r="J149" s="36">
        <f t="shared" si="19"/>
        <v>0</v>
      </c>
      <c r="K149" s="67">
        <f>+'[1]GASTOS'!J149+'[2]gastos'!J149</f>
        <v>0</v>
      </c>
      <c r="L149" s="36">
        <f t="shared" si="20"/>
        <v>0</v>
      </c>
      <c r="M149" s="74">
        <f t="shared" si="21"/>
        <v>0</v>
      </c>
      <c r="N149" s="43">
        <f t="shared" si="22"/>
        <v>0</v>
      </c>
      <c r="O149" s="44">
        <f t="shared" si="23"/>
        <v>0</v>
      </c>
    </row>
    <row r="150" spans="1:15" ht="12.75" hidden="1">
      <c r="A150" s="23" t="s">
        <v>1021</v>
      </c>
      <c r="B150" s="51" t="s">
        <v>920</v>
      </c>
      <c r="C150" s="67">
        <f>+'[1]GASTOS'!C150+'[2]gastos'!C150</f>
        <v>0</v>
      </c>
      <c r="D150" s="49">
        <f>+'[1]GASTOS'!D150+'[2]gastos'!D150</f>
        <v>0</v>
      </c>
      <c r="E150" s="35">
        <f t="shared" si="17"/>
        <v>0</v>
      </c>
      <c r="F150" s="36">
        <f t="shared" si="16"/>
        <v>0</v>
      </c>
      <c r="G150" s="67">
        <f>+'[1]GASTOS'!G150+'[2]gastos'!G150</f>
        <v>0</v>
      </c>
      <c r="H150" s="71">
        <f t="shared" si="18"/>
        <v>0</v>
      </c>
      <c r="I150" s="67">
        <f>+'[1]GASTOS'!H150+'[2]gastos'!H150</f>
        <v>0</v>
      </c>
      <c r="J150" s="36">
        <f t="shared" si="19"/>
        <v>0</v>
      </c>
      <c r="K150" s="67">
        <f>+'[1]GASTOS'!J150+'[2]gastos'!J150</f>
        <v>0</v>
      </c>
      <c r="L150" s="36">
        <f t="shared" si="20"/>
        <v>0</v>
      </c>
      <c r="M150" s="74">
        <f t="shared" si="21"/>
        <v>0</v>
      </c>
      <c r="N150" s="43">
        <f t="shared" si="22"/>
        <v>0</v>
      </c>
      <c r="O150" s="44">
        <f t="shared" si="23"/>
        <v>0</v>
      </c>
    </row>
    <row r="151" spans="1:15" ht="12.75" hidden="1">
      <c r="A151" s="23" t="s">
        <v>1022</v>
      </c>
      <c r="B151" s="51" t="s">
        <v>1023</v>
      </c>
      <c r="C151" s="67">
        <f>+'[1]GASTOS'!C151+'[2]gastos'!C151</f>
        <v>0</v>
      </c>
      <c r="D151" s="49">
        <f>+'[1]GASTOS'!D151+'[2]gastos'!D151</f>
        <v>0</v>
      </c>
      <c r="E151" s="35">
        <f t="shared" si="17"/>
        <v>0</v>
      </c>
      <c r="F151" s="36">
        <f t="shared" si="16"/>
        <v>0</v>
      </c>
      <c r="G151" s="67">
        <f>+'[1]GASTOS'!G151+'[2]gastos'!G151</f>
        <v>0</v>
      </c>
      <c r="H151" s="71">
        <f t="shared" si="18"/>
        <v>0</v>
      </c>
      <c r="I151" s="67">
        <f>+'[1]GASTOS'!H151+'[2]gastos'!H151</f>
        <v>0</v>
      </c>
      <c r="J151" s="36">
        <f t="shared" si="19"/>
        <v>0</v>
      </c>
      <c r="K151" s="67">
        <f>+'[1]GASTOS'!J151+'[2]gastos'!J151</f>
        <v>0</v>
      </c>
      <c r="L151" s="36">
        <f t="shared" si="20"/>
        <v>0</v>
      </c>
      <c r="M151" s="74">
        <f t="shared" si="21"/>
        <v>0</v>
      </c>
      <c r="N151" s="43">
        <f t="shared" si="22"/>
        <v>0</v>
      </c>
      <c r="O151" s="44">
        <f t="shared" si="23"/>
        <v>0</v>
      </c>
    </row>
    <row r="152" spans="1:15" ht="12.75" hidden="1">
      <c r="A152" s="23" t="s">
        <v>1024</v>
      </c>
      <c r="B152" s="51" t="s">
        <v>1025</v>
      </c>
      <c r="C152" s="67">
        <f>+'[1]GASTOS'!C152+'[2]gastos'!C152</f>
        <v>0</v>
      </c>
      <c r="D152" s="49">
        <f>+'[1]GASTOS'!D152+'[2]gastos'!D152</f>
        <v>0</v>
      </c>
      <c r="E152" s="35">
        <f t="shared" si="17"/>
        <v>0</v>
      </c>
      <c r="F152" s="36">
        <f t="shared" si="16"/>
        <v>0</v>
      </c>
      <c r="G152" s="67">
        <f>+'[1]GASTOS'!G152+'[2]gastos'!G152</f>
        <v>0</v>
      </c>
      <c r="H152" s="71">
        <f t="shared" si="18"/>
        <v>0</v>
      </c>
      <c r="I152" s="67">
        <f>+'[1]GASTOS'!H152+'[2]gastos'!H152</f>
        <v>0</v>
      </c>
      <c r="J152" s="36">
        <f t="shared" si="19"/>
        <v>0</v>
      </c>
      <c r="K152" s="67">
        <f>+'[1]GASTOS'!J152+'[2]gastos'!J152</f>
        <v>0</v>
      </c>
      <c r="L152" s="36">
        <f t="shared" si="20"/>
        <v>0</v>
      </c>
      <c r="M152" s="74">
        <f t="shared" si="21"/>
        <v>0</v>
      </c>
      <c r="N152" s="43">
        <f t="shared" si="22"/>
        <v>0</v>
      </c>
      <c r="O152" s="44">
        <f t="shared" si="23"/>
        <v>0</v>
      </c>
    </row>
    <row r="153" spans="1:15" ht="12.75">
      <c r="A153" s="23" t="s">
        <v>1026</v>
      </c>
      <c r="B153" s="51" t="s">
        <v>926</v>
      </c>
      <c r="C153" s="67">
        <f>+'[1]GASTOS'!C153+'[2]gastos'!C153</f>
        <v>5100243.338</v>
      </c>
      <c r="D153" s="49">
        <f>+'[1]GASTOS'!D153+'[2]gastos'!D153</f>
        <v>-265032.86</v>
      </c>
      <c r="E153" s="35">
        <f t="shared" si="17"/>
        <v>4835210.478</v>
      </c>
      <c r="F153" s="36">
        <f t="shared" si="16"/>
        <v>0.09807245748401792</v>
      </c>
      <c r="G153" s="67">
        <f>+'[1]GASTOS'!G153+'[2]gastos'!G153</f>
        <v>522400</v>
      </c>
      <c r="H153" s="71">
        <f t="shared" si="18"/>
        <v>4312810.478</v>
      </c>
      <c r="I153" s="67">
        <f>+'[1]GASTOS'!H153+'[2]gastos'!H153</f>
        <v>4218288.323</v>
      </c>
      <c r="J153" s="36">
        <f t="shared" si="19"/>
        <v>82.70758949031148</v>
      </c>
      <c r="K153" s="67">
        <f>+'[1]GASTOS'!J153+'[2]gastos'!J153</f>
        <v>80283.81799999997</v>
      </c>
      <c r="L153" s="36">
        <f t="shared" si="20"/>
        <v>1.6603996530303675</v>
      </c>
      <c r="M153" s="74">
        <f t="shared" si="21"/>
        <v>4298572.141</v>
      </c>
      <c r="N153" s="43">
        <f t="shared" si="22"/>
        <v>88.90144825252837</v>
      </c>
      <c r="O153" s="44">
        <f t="shared" si="23"/>
        <v>536638.3370000003</v>
      </c>
    </row>
    <row r="154" spans="1:15" ht="12.75">
      <c r="A154" s="22" t="s">
        <v>1027</v>
      </c>
      <c r="B154" s="50" t="s">
        <v>928</v>
      </c>
      <c r="C154" s="67">
        <f>+'[1]GASTOS'!C154+'[2]gastos'!C154</f>
        <v>4935652.915999999</v>
      </c>
      <c r="D154" s="49">
        <f>+'[1]GASTOS'!D154+'[2]gastos'!D154</f>
        <v>397359.79699999973</v>
      </c>
      <c r="E154" s="33">
        <f t="shared" si="17"/>
        <v>5333012.712999999</v>
      </c>
      <c r="F154" s="34">
        <f t="shared" si="16"/>
        <v>0.10816936820788785</v>
      </c>
      <c r="G154" s="67">
        <f>+'[1]GASTOS'!G154+'[2]gastos'!G154</f>
        <v>0</v>
      </c>
      <c r="H154" s="71">
        <f t="shared" si="18"/>
        <v>5333012.712999999</v>
      </c>
      <c r="I154" s="67">
        <f>+'[1]GASTOS'!H154+'[2]gastos'!H154</f>
        <v>5303890.765000001</v>
      </c>
      <c r="J154" s="34">
        <f t="shared" si="19"/>
        <v>107.46077277448495</v>
      </c>
      <c r="K154" s="67">
        <f>+'[1]GASTOS'!J154+'[2]gastos'!J154</f>
        <v>29083.19200000004</v>
      </c>
      <c r="L154" s="34">
        <f t="shared" si="20"/>
        <v>0.5453426339882053</v>
      </c>
      <c r="M154" s="73">
        <f t="shared" si="21"/>
        <v>5332973.957</v>
      </c>
      <c r="N154" s="41">
        <f t="shared" si="22"/>
        <v>99.99927328131238</v>
      </c>
      <c r="O154" s="42">
        <f t="shared" si="23"/>
        <v>38.75599999818951</v>
      </c>
    </row>
    <row r="155" spans="1:15" ht="12.75">
      <c r="A155" s="23" t="s">
        <v>1028</v>
      </c>
      <c r="B155" s="51" t="s">
        <v>930</v>
      </c>
      <c r="C155" s="67">
        <f>+'[1]GASTOS'!C155+'[2]gastos'!C155</f>
        <v>442141.479</v>
      </c>
      <c r="D155" s="49">
        <f>+'[1]GASTOS'!D155+'[2]gastos'!D155</f>
        <v>32394.127</v>
      </c>
      <c r="E155" s="35">
        <f t="shared" si="17"/>
        <v>474535.60599999997</v>
      </c>
      <c r="F155" s="36">
        <f t="shared" si="16"/>
        <v>0.009624994249130943</v>
      </c>
      <c r="G155" s="67">
        <f>+'[1]GASTOS'!G155+'[2]gastos'!G155</f>
        <v>0</v>
      </c>
      <c r="H155" s="71">
        <f t="shared" si="18"/>
        <v>474535.60599999997</v>
      </c>
      <c r="I155" s="67">
        <f>+'[1]GASTOS'!H155+'[2]gastos'!H155</f>
        <v>474535.606</v>
      </c>
      <c r="J155" s="36">
        <f t="shared" si="19"/>
        <v>107.3266428368735</v>
      </c>
      <c r="K155" s="67">
        <f>+'[1]GASTOS'!J155+'[2]gastos'!J155</f>
        <v>0</v>
      </c>
      <c r="L155" s="36">
        <f t="shared" si="20"/>
        <v>0</v>
      </c>
      <c r="M155" s="74">
        <f t="shared" si="21"/>
        <v>474535.606</v>
      </c>
      <c r="N155" s="43">
        <f t="shared" si="22"/>
        <v>100.00000000000003</v>
      </c>
      <c r="O155" s="44">
        <f t="shared" si="23"/>
        <v>-5.820766091346741E-11</v>
      </c>
    </row>
    <row r="156" spans="1:15" ht="12.75">
      <c r="A156" s="23" t="s">
        <v>1029</v>
      </c>
      <c r="B156" s="51" t="s">
        <v>932</v>
      </c>
      <c r="C156" s="67">
        <f>+'[1]GASTOS'!C156+'[2]gastos'!C156</f>
        <v>1520569.024</v>
      </c>
      <c r="D156" s="49">
        <f>+'[1]GASTOS'!D156+'[2]gastos'!D156</f>
        <v>802971.908</v>
      </c>
      <c r="E156" s="35">
        <f t="shared" si="17"/>
        <v>2323540.932</v>
      </c>
      <c r="F156" s="36">
        <f t="shared" si="16"/>
        <v>0.04712832467226991</v>
      </c>
      <c r="G156" s="67">
        <f>+'[1]GASTOS'!G156+'[2]gastos'!G156</f>
        <v>0</v>
      </c>
      <c r="H156" s="71">
        <f t="shared" si="18"/>
        <v>2323540.932</v>
      </c>
      <c r="I156" s="67">
        <f>+'[1]GASTOS'!H156+'[2]gastos'!H156</f>
        <v>2323502.176</v>
      </c>
      <c r="J156" s="36">
        <f t="shared" si="19"/>
        <v>152.80478158681734</v>
      </c>
      <c r="K156" s="67">
        <f>+'[1]GASTOS'!J156+'[2]gastos'!J156</f>
        <v>0</v>
      </c>
      <c r="L156" s="36">
        <f t="shared" si="20"/>
        <v>0</v>
      </c>
      <c r="M156" s="74">
        <f t="shared" si="21"/>
        <v>2323502.176</v>
      </c>
      <c r="N156" s="43">
        <f t="shared" si="22"/>
        <v>99.9983320285231</v>
      </c>
      <c r="O156" s="44">
        <f t="shared" si="23"/>
        <v>38.756000000052154</v>
      </c>
    </row>
    <row r="157" spans="1:15" ht="12.75" hidden="1">
      <c r="A157" s="23" t="s">
        <v>1030</v>
      </c>
      <c r="B157" s="51" t="s">
        <v>934</v>
      </c>
      <c r="C157" s="67">
        <f>+'[1]GASTOS'!C157+'[2]gastos'!C157</f>
        <v>0</v>
      </c>
      <c r="D157" s="49">
        <f>+'[1]GASTOS'!D157+'[2]gastos'!D157</f>
        <v>0</v>
      </c>
      <c r="E157" s="35">
        <f t="shared" si="17"/>
        <v>0</v>
      </c>
      <c r="F157" s="36">
        <f t="shared" si="16"/>
        <v>0</v>
      </c>
      <c r="G157" s="67">
        <f>+'[1]GASTOS'!G157+'[2]gastos'!G157</f>
        <v>0</v>
      </c>
      <c r="H157" s="71">
        <f t="shared" si="18"/>
        <v>0</v>
      </c>
      <c r="I157" s="67">
        <f>+'[1]GASTOS'!H157+'[2]gastos'!H157</f>
        <v>0</v>
      </c>
      <c r="J157" s="36">
        <f t="shared" si="19"/>
        <v>0</v>
      </c>
      <c r="K157" s="67">
        <f>+'[1]GASTOS'!J157+'[2]gastos'!J157</f>
        <v>0</v>
      </c>
      <c r="L157" s="36">
        <f t="shared" si="20"/>
        <v>0</v>
      </c>
      <c r="M157" s="74">
        <f t="shared" si="21"/>
        <v>0</v>
      </c>
      <c r="N157" s="43">
        <f t="shared" si="22"/>
        <v>0</v>
      </c>
      <c r="O157" s="44">
        <f t="shared" si="23"/>
        <v>0</v>
      </c>
    </row>
    <row r="158" spans="1:15" ht="12.75">
      <c r="A158" s="23" t="s">
        <v>1031</v>
      </c>
      <c r="B158" s="51" t="s">
        <v>936</v>
      </c>
      <c r="C158" s="67">
        <f>+'[1]GASTOS'!C158+'[2]gastos'!C158</f>
        <v>1453405.345</v>
      </c>
      <c r="D158" s="49">
        <f>+'[1]GASTOS'!D158+'[2]gastos'!D158</f>
        <v>803942.905</v>
      </c>
      <c r="E158" s="35">
        <f t="shared" si="17"/>
        <v>2257348.25</v>
      </c>
      <c r="F158" s="36">
        <f t="shared" si="16"/>
        <v>0.045785740100050154</v>
      </c>
      <c r="G158" s="67">
        <f>+'[1]GASTOS'!G158+'[2]gastos'!G158</f>
        <v>0</v>
      </c>
      <c r="H158" s="71">
        <f t="shared" si="18"/>
        <v>2257348.25</v>
      </c>
      <c r="I158" s="67">
        <f>+'[1]GASTOS'!H158+'[2]gastos'!H158</f>
        <v>2257348.25</v>
      </c>
      <c r="J158" s="36">
        <f t="shared" si="19"/>
        <v>155.3144315703614</v>
      </c>
      <c r="K158" s="67">
        <f>+'[1]GASTOS'!J158+'[2]gastos'!J158</f>
        <v>0</v>
      </c>
      <c r="L158" s="36">
        <f t="shared" si="20"/>
        <v>0</v>
      </c>
      <c r="M158" s="74">
        <f t="shared" si="21"/>
        <v>2257348.25</v>
      </c>
      <c r="N158" s="43">
        <f t="shared" si="22"/>
        <v>100</v>
      </c>
      <c r="O158" s="44">
        <f t="shared" si="23"/>
        <v>0</v>
      </c>
    </row>
    <row r="159" spans="1:15" ht="25.5" hidden="1">
      <c r="A159" s="23" t="s">
        <v>1032</v>
      </c>
      <c r="B159" s="51" t="s">
        <v>938</v>
      </c>
      <c r="C159" s="67">
        <f>+'[1]GASTOS'!C159+'[2]gastos'!C159</f>
        <v>0</v>
      </c>
      <c r="D159" s="49">
        <f>+'[1]GASTOS'!D159+'[2]gastos'!D159</f>
        <v>0</v>
      </c>
      <c r="E159" s="35">
        <f t="shared" si="17"/>
        <v>0</v>
      </c>
      <c r="F159" s="36">
        <f t="shared" si="16"/>
        <v>0</v>
      </c>
      <c r="G159" s="67">
        <f>+'[1]GASTOS'!G159+'[2]gastos'!G159</f>
        <v>0</v>
      </c>
      <c r="H159" s="71">
        <f t="shared" si="18"/>
        <v>0</v>
      </c>
      <c r="I159" s="67">
        <f>+'[1]GASTOS'!H159+'[2]gastos'!H159</f>
        <v>0</v>
      </c>
      <c r="J159" s="36">
        <f t="shared" si="19"/>
        <v>0</v>
      </c>
      <c r="K159" s="67">
        <f>+'[1]GASTOS'!J159+'[2]gastos'!J159</f>
        <v>0</v>
      </c>
      <c r="L159" s="36">
        <f t="shared" si="20"/>
        <v>0</v>
      </c>
      <c r="M159" s="74">
        <f t="shared" si="21"/>
        <v>0</v>
      </c>
      <c r="N159" s="43">
        <f t="shared" si="22"/>
        <v>0</v>
      </c>
      <c r="O159" s="44">
        <f t="shared" si="23"/>
        <v>0</v>
      </c>
    </row>
    <row r="160" spans="1:15" ht="12.75">
      <c r="A160" s="23" t="s">
        <v>1033</v>
      </c>
      <c r="B160" s="51" t="s">
        <v>940</v>
      </c>
      <c r="C160" s="67">
        <f>+'[1]GASTOS'!C160+'[2]gastos'!C160</f>
        <v>67163.679</v>
      </c>
      <c r="D160" s="49">
        <f>+'[1]GASTOS'!D160+'[2]gastos'!D160</f>
        <v>-970.997</v>
      </c>
      <c r="E160" s="35">
        <f t="shared" si="17"/>
        <v>66192.682</v>
      </c>
      <c r="F160" s="36">
        <f t="shared" si="16"/>
        <v>0.0013425845722197572</v>
      </c>
      <c r="G160" s="67">
        <f>+'[1]GASTOS'!G160+'[2]gastos'!G160</f>
        <v>0</v>
      </c>
      <c r="H160" s="71">
        <f t="shared" si="18"/>
        <v>66192.682</v>
      </c>
      <c r="I160" s="67">
        <f>+'[1]GASTOS'!H160+'[2]gastos'!H160</f>
        <v>66153.926</v>
      </c>
      <c r="J160" s="36">
        <f t="shared" si="19"/>
        <v>98.4965787833034</v>
      </c>
      <c r="K160" s="67">
        <f>+'[1]GASTOS'!J160+'[2]gastos'!J160</f>
        <v>0</v>
      </c>
      <c r="L160" s="36">
        <f t="shared" si="20"/>
        <v>0</v>
      </c>
      <c r="M160" s="74">
        <f t="shared" si="21"/>
        <v>66153.926</v>
      </c>
      <c r="N160" s="43">
        <f t="shared" si="22"/>
        <v>99.94144972098276</v>
      </c>
      <c r="O160" s="44">
        <f t="shared" si="23"/>
        <v>38.755999999993946</v>
      </c>
    </row>
    <row r="161" spans="1:15" ht="12.75" hidden="1">
      <c r="A161" s="23" t="s">
        <v>1034</v>
      </c>
      <c r="B161" s="51" t="s">
        <v>942</v>
      </c>
      <c r="C161" s="67">
        <f>+'[1]GASTOS'!C161+'[2]gastos'!C161</f>
        <v>0</v>
      </c>
      <c r="D161" s="49">
        <f>+'[1]GASTOS'!D161+'[2]gastos'!D161</f>
        <v>0</v>
      </c>
      <c r="E161" s="35">
        <f t="shared" si="17"/>
        <v>0</v>
      </c>
      <c r="F161" s="36">
        <f t="shared" si="16"/>
        <v>0</v>
      </c>
      <c r="G161" s="67">
        <f>+'[1]GASTOS'!G161+'[2]gastos'!G161</f>
        <v>0</v>
      </c>
      <c r="H161" s="71">
        <f t="shared" si="18"/>
        <v>0</v>
      </c>
      <c r="I161" s="67">
        <f>+'[1]GASTOS'!H161+'[2]gastos'!H161</f>
        <v>0</v>
      </c>
      <c r="J161" s="36">
        <f t="shared" si="19"/>
        <v>0</v>
      </c>
      <c r="K161" s="67">
        <f>+'[1]GASTOS'!J161+'[2]gastos'!J161</f>
        <v>0</v>
      </c>
      <c r="L161" s="36">
        <f t="shared" si="20"/>
        <v>0</v>
      </c>
      <c r="M161" s="74">
        <f t="shared" si="21"/>
        <v>0</v>
      </c>
      <c r="N161" s="43">
        <f t="shared" si="22"/>
        <v>0</v>
      </c>
      <c r="O161" s="44">
        <f t="shared" si="23"/>
        <v>0</v>
      </c>
    </row>
    <row r="162" spans="1:15" ht="12.75">
      <c r="A162" s="23" t="s">
        <v>1035</v>
      </c>
      <c r="B162" s="51" t="s">
        <v>944</v>
      </c>
      <c r="C162" s="67">
        <f>+'[1]GASTOS'!C162+'[2]gastos'!C162</f>
        <v>2345050.487</v>
      </c>
      <c r="D162" s="49">
        <f>+'[1]GASTOS'!D162+'[2]gastos'!D162</f>
        <v>-166016.016</v>
      </c>
      <c r="E162" s="35">
        <f t="shared" si="17"/>
        <v>2179034.4710000004</v>
      </c>
      <c r="F162" s="36">
        <f t="shared" si="16"/>
        <v>0.04419730360978032</v>
      </c>
      <c r="G162" s="67">
        <f>+'[1]GASTOS'!G162+'[2]gastos'!G162</f>
        <v>0</v>
      </c>
      <c r="H162" s="71">
        <f t="shared" si="18"/>
        <v>2179034.4710000004</v>
      </c>
      <c r="I162" s="67">
        <f>+'[1]GASTOS'!H162+'[2]gastos'!H162</f>
        <v>2149951.279</v>
      </c>
      <c r="J162" s="36">
        <f t="shared" si="19"/>
        <v>91.68038346800846</v>
      </c>
      <c r="K162" s="67">
        <f>+'[1]GASTOS'!J162+'[2]gastos'!J162</f>
        <v>29083.19200000004</v>
      </c>
      <c r="L162" s="36">
        <f t="shared" si="20"/>
        <v>1.3346825113167304</v>
      </c>
      <c r="M162" s="74">
        <f t="shared" si="21"/>
        <v>2179034.471</v>
      </c>
      <c r="N162" s="43">
        <f t="shared" si="22"/>
        <v>99.99999999999997</v>
      </c>
      <c r="O162" s="44">
        <f t="shared" si="23"/>
        <v>4.656612873077393E-10</v>
      </c>
    </row>
    <row r="163" spans="1:15" ht="12.75">
      <c r="A163" s="23" t="s">
        <v>1036</v>
      </c>
      <c r="B163" s="51" t="s">
        <v>946</v>
      </c>
      <c r="C163" s="67">
        <f>+'[1]GASTOS'!C163+'[2]gastos'!C163</f>
        <v>1062211.307</v>
      </c>
      <c r="D163" s="49">
        <f>+'[1]GASTOS'!D163+'[2]gastos'!D163</f>
        <v>-55791.745</v>
      </c>
      <c r="E163" s="35">
        <f t="shared" si="17"/>
        <v>1006419.562</v>
      </c>
      <c r="F163" s="36">
        <f t="shared" si="16"/>
        <v>0.02041318369788016</v>
      </c>
      <c r="G163" s="67">
        <f>+'[1]GASTOS'!G163+'[2]gastos'!G163</f>
        <v>0</v>
      </c>
      <c r="H163" s="71">
        <f t="shared" si="18"/>
        <v>1006419.562</v>
      </c>
      <c r="I163" s="67">
        <f>+'[1]GASTOS'!H163+'[2]gastos'!H163</f>
        <v>1006419.562</v>
      </c>
      <c r="J163" s="36">
        <f t="shared" si="19"/>
        <v>94.74758509607919</v>
      </c>
      <c r="K163" s="67">
        <f>+'[1]GASTOS'!J163+'[2]gastos'!J163</f>
        <v>0</v>
      </c>
      <c r="L163" s="36">
        <f t="shared" si="20"/>
        <v>0</v>
      </c>
      <c r="M163" s="74">
        <f t="shared" si="21"/>
        <v>1006419.562</v>
      </c>
      <c r="N163" s="43">
        <f t="shared" si="22"/>
        <v>100</v>
      </c>
      <c r="O163" s="44">
        <f t="shared" si="23"/>
        <v>0</v>
      </c>
    </row>
    <row r="164" spans="1:15" ht="12.75">
      <c r="A164" s="23" t="s">
        <v>1037</v>
      </c>
      <c r="B164" s="51" t="s">
        <v>948</v>
      </c>
      <c r="C164" s="67">
        <f>+'[1]GASTOS'!C164+'[2]gastos'!C164</f>
        <v>1227027.188</v>
      </c>
      <c r="D164" s="49">
        <f>+'[1]GASTOS'!D164+'[2]gastos'!D164</f>
        <v>-106272.155</v>
      </c>
      <c r="E164" s="35">
        <f t="shared" si="17"/>
        <v>1120755.033</v>
      </c>
      <c r="F164" s="36">
        <f t="shared" si="16"/>
        <v>0.022732247298023745</v>
      </c>
      <c r="G164" s="67">
        <f>+'[1]GASTOS'!G164+'[2]gastos'!G164</f>
        <v>0</v>
      </c>
      <c r="H164" s="71">
        <f t="shared" si="18"/>
        <v>1120755.033</v>
      </c>
      <c r="I164" s="67">
        <f>+'[1]GASTOS'!H164+'[2]gastos'!H164</f>
        <v>1091671.841</v>
      </c>
      <c r="J164" s="36">
        <f t="shared" si="19"/>
        <v>88.96883880620256</v>
      </c>
      <c r="K164" s="67">
        <f>+'[1]GASTOS'!J164+'[2]gastos'!J164</f>
        <v>29083.19200000004</v>
      </c>
      <c r="L164" s="36">
        <f t="shared" si="20"/>
        <v>2.594964211059674</v>
      </c>
      <c r="M164" s="74">
        <f t="shared" si="21"/>
        <v>1120755.033</v>
      </c>
      <c r="N164" s="43">
        <f t="shared" si="22"/>
        <v>100</v>
      </c>
      <c r="O164" s="44">
        <f t="shared" si="23"/>
        <v>0</v>
      </c>
    </row>
    <row r="165" spans="1:15" ht="12.75">
      <c r="A165" s="23" t="s">
        <v>1038</v>
      </c>
      <c r="B165" s="51" t="s">
        <v>950</v>
      </c>
      <c r="C165" s="67">
        <f>+'[1]GASTOS'!C165+'[2]gastos'!C165</f>
        <v>55811.992</v>
      </c>
      <c r="D165" s="49">
        <f>+'[1]GASTOS'!D165+'[2]gastos'!D165</f>
        <v>-3952.116</v>
      </c>
      <c r="E165" s="35">
        <f t="shared" si="17"/>
        <v>51859.876</v>
      </c>
      <c r="F165" s="36">
        <f t="shared" si="16"/>
        <v>0.001051872613876405</v>
      </c>
      <c r="G165" s="67">
        <f>+'[1]GASTOS'!G165+'[2]gastos'!G165</f>
        <v>0</v>
      </c>
      <c r="H165" s="71">
        <f t="shared" si="18"/>
        <v>51859.876</v>
      </c>
      <c r="I165" s="67">
        <f>+'[1]GASTOS'!H165+'[2]gastos'!H165</f>
        <v>51859.876</v>
      </c>
      <c r="J165" s="36">
        <f t="shared" si="19"/>
        <v>92.91887664572158</v>
      </c>
      <c r="K165" s="67">
        <f>+'[1]GASTOS'!J165+'[2]gastos'!J165</f>
        <v>0</v>
      </c>
      <c r="L165" s="36">
        <f t="shared" si="20"/>
        <v>0</v>
      </c>
      <c r="M165" s="74">
        <f t="shared" si="21"/>
        <v>51859.876</v>
      </c>
      <c r="N165" s="43">
        <f t="shared" si="22"/>
        <v>100</v>
      </c>
      <c r="O165" s="44">
        <f t="shared" si="23"/>
        <v>0</v>
      </c>
    </row>
    <row r="166" spans="1:15" ht="12.75">
      <c r="A166" s="23" t="s">
        <v>1039</v>
      </c>
      <c r="B166" s="51" t="s">
        <v>952</v>
      </c>
      <c r="C166" s="67">
        <f>+'[1]GASTOS'!C166+'[2]gastos'!C166</f>
        <v>331606.109</v>
      </c>
      <c r="D166" s="49">
        <f>+'[1]GASTOS'!D166+'[2]gastos'!D166</f>
        <v>24295.595</v>
      </c>
      <c r="E166" s="35">
        <f t="shared" si="17"/>
        <v>355901.704</v>
      </c>
      <c r="F166" s="36">
        <f t="shared" si="16"/>
        <v>0.00721874567670672</v>
      </c>
      <c r="G166" s="67">
        <f>+'[1]GASTOS'!G166+'[2]gastos'!G166</f>
        <v>0</v>
      </c>
      <c r="H166" s="71">
        <f t="shared" si="18"/>
        <v>355901.704</v>
      </c>
      <c r="I166" s="67">
        <f>+'[1]GASTOS'!H166+'[2]gastos'!H166</f>
        <v>355901.704</v>
      </c>
      <c r="J166" s="36">
        <f t="shared" si="19"/>
        <v>107.32664276700645</v>
      </c>
      <c r="K166" s="67">
        <f>+'[1]GASTOS'!J166+'[2]gastos'!J166</f>
        <v>0</v>
      </c>
      <c r="L166" s="36">
        <f t="shared" si="20"/>
        <v>0</v>
      </c>
      <c r="M166" s="74">
        <f t="shared" si="21"/>
        <v>355901.704</v>
      </c>
      <c r="N166" s="43">
        <f t="shared" si="22"/>
        <v>100</v>
      </c>
      <c r="O166" s="44">
        <f t="shared" si="23"/>
        <v>0</v>
      </c>
    </row>
    <row r="167" spans="1:15" ht="12.75" hidden="1">
      <c r="A167" s="23" t="s">
        <v>1040</v>
      </c>
      <c r="B167" s="51" t="s">
        <v>954</v>
      </c>
      <c r="C167" s="67">
        <f>+'[1]GASTOS'!C167+'[2]gastos'!C167</f>
        <v>0</v>
      </c>
      <c r="D167" s="49">
        <f>+'[1]GASTOS'!D167+'[2]gastos'!D167</f>
        <v>0</v>
      </c>
      <c r="E167" s="35">
        <f t="shared" si="17"/>
        <v>0</v>
      </c>
      <c r="F167" s="36">
        <f t="shared" si="16"/>
        <v>0</v>
      </c>
      <c r="G167" s="67">
        <f>+'[1]GASTOS'!G167+'[2]gastos'!G167</f>
        <v>0</v>
      </c>
      <c r="H167" s="71">
        <f t="shared" si="18"/>
        <v>0</v>
      </c>
      <c r="I167" s="67">
        <f>+'[1]GASTOS'!H167+'[2]gastos'!H167</f>
        <v>0</v>
      </c>
      <c r="J167" s="36">
        <f t="shared" si="19"/>
        <v>0</v>
      </c>
      <c r="K167" s="67">
        <f>+'[1]GASTOS'!J167+'[2]gastos'!J167</f>
        <v>0</v>
      </c>
      <c r="L167" s="36">
        <f t="shared" si="20"/>
        <v>0</v>
      </c>
      <c r="M167" s="74">
        <f t="shared" si="21"/>
        <v>0</v>
      </c>
      <c r="N167" s="43">
        <f t="shared" si="22"/>
        <v>0</v>
      </c>
      <c r="O167" s="44">
        <f t="shared" si="23"/>
        <v>0</v>
      </c>
    </row>
    <row r="168" spans="1:15" ht="12.75">
      <c r="A168" s="23" t="s">
        <v>1041</v>
      </c>
      <c r="B168" s="51" t="s">
        <v>958</v>
      </c>
      <c r="C168" s="67">
        <f>+'[1]GASTOS'!C168+'[2]gastos'!C168</f>
        <v>296285.817</v>
      </c>
      <c r="D168" s="49">
        <f>+'[1]GASTOS'!D168+'[2]gastos'!D168</f>
        <v>-296285.817</v>
      </c>
      <c r="E168" s="35">
        <f t="shared" si="17"/>
        <v>0</v>
      </c>
      <c r="F168" s="36">
        <f t="shared" si="16"/>
        <v>0</v>
      </c>
      <c r="G168" s="67">
        <f>+'[1]GASTOS'!G168+'[2]gastos'!G168</f>
        <v>0</v>
      </c>
      <c r="H168" s="71">
        <f t="shared" si="18"/>
        <v>0</v>
      </c>
      <c r="I168" s="67">
        <f>+'[1]GASTOS'!H168+'[2]gastos'!H168</f>
        <v>0</v>
      </c>
      <c r="J168" s="36">
        <f t="shared" si="19"/>
        <v>0</v>
      </c>
      <c r="K168" s="67">
        <f>+'[1]GASTOS'!J168+'[2]gastos'!J168</f>
        <v>0</v>
      </c>
      <c r="L168" s="36">
        <f t="shared" si="20"/>
        <v>0</v>
      </c>
      <c r="M168" s="74">
        <f t="shared" si="21"/>
        <v>0</v>
      </c>
      <c r="N168" s="43">
        <f t="shared" si="22"/>
        <v>0</v>
      </c>
      <c r="O168" s="44">
        <f t="shared" si="23"/>
        <v>0</v>
      </c>
    </row>
    <row r="169" spans="1:15" ht="12.75" hidden="1">
      <c r="A169" s="23" t="s">
        <v>1042</v>
      </c>
      <c r="B169" s="51" t="s">
        <v>960</v>
      </c>
      <c r="C169" s="67">
        <f>+'[1]GASTOS'!C169+'[2]gastos'!C169</f>
        <v>0</v>
      </c>
      <c r="D169" s="49">
        <f>+'[1]GASTOS'!D169+'[2]gastos'!D169</f>
        <v>0</v>
      </c>
      <c r="E169" s="35">
        <f t="shared" si="17"/>
        <v>0</v>
      </c>
      <c r="F169" s="36">
        <f t="shared" si="16"/>
        <v>0</v>
      </c>
      <c r="G169" s="67">
        <f>+'[1]GASTOS'!G169+'[2]gastos'!G169</f>
        <v>0</v>
      </c>
      <c r="H169" s="71">
        <f t="shared" si="18"/>
        <v>0</v>
      </c>
      <c r="I169" s="67">
        <f>+'[1]GASTOS'!H169+'[2]gastos'!H169</f>
        <v>0</v>
      </c>
      <c r="J169" s="36">
        <f t="shared" si="19"/>
        <v>0</v>
      </c>
      <c r="K169" s="67">
        <f>+'[1]GASTOS'!J169+'[2]gastos'!J169</f>
        <v>0</v>
      </c>
      <c r="L169" s="36">
        <f t="shared" si="20"/>
        <v>0</v>
      </c>
      <c r="M169" s="74">
        <f t="shared" si="21"/>
        <v>0</v>
      </c>
      <c r="N169" s="43">
        <f t="shared" si="22"/>
        <v>0</v>
      </c>
      <c r="O169" s="44">
        <f t="shared" si="23"/>
        <v>0</v>
      </c>
    </row>
    <row r="170" spans="1:15" ht="25.5">
      <c r="A170" s="22" t="s">
        <v>1043</v>
      </c>
      <c r="B170" s="50" t="s">
        <v>1044</v>
      </c>
      <c r="C170" s="67">
        <f>+'[1]GASTOS'!C170+'[2]gastos'!C170</f>
        <v>448691521.18200004</v>
      </c>
      <c r="D170" s="49">
        <f>+'[1]GASTOS'!D170+'[2]gastos'!D170</f>
        <v>-2438754.0629999987</v>
      </c>
      <c r="E170" s="33">
        <f t="shared" si="17"/>
        <v>446252767.119</v>
      </c>
      <c r="F170" s="34">
        <f t="shared" si="16"/>
        <v>9.051334110383163</v>
      </c>
      <c r="G170" s="67">
        <f>+'[1]GASTOS'!G170+'[2]gastos'!G170</f>
        <v>2763272.253</v>
      </c>
      <c r="H170" s="71">
        <f t="shared" si="18"/>
        <v>443489494.866</v>
      </c>
      <c r="I170" s="67">
        <f>+'[1]GASTOS'!H170+'[2]gastos'!H170</f>
        <v>433869931.804</v>
      </c>
      <c r="J170" s="34">
        <f t="shared" si="19"/>
        <v>96.69670838910548</v>
      </c>
      <c r="K170" s="67">
        <f>+'[1]GASTOS'!J170+'[2]gastos'!J170</f>
        <v>5553614.178999988</v>
      </c>
      <c r="L170" s="34">
        <f t="shared" si="20"/>
        <v>1.2444996621206459</v>
      </c>
      <c r="M170" s="73">
        <f t="shared" si="21"/>
        <v>439423545.983</v>
      </c>
      <c r="N170" s="41">
        <f t="shared" si="22"/>
        <v>98.46965181188916</v>
      </c>
      <c r="O170" s="42">
        <f t="shared" si="23"/>
        <v>6829221.136000037</v>
      </c>
    </row>
    <row r="171" spans="1:15" ht="12.75">
      <c r="A171" s="22" t="s">
        <v>1045</v>
      </c>
      <c r="B171" s="50" t="s">
        <v>1046</v>
      </c>
      <c r="C171" s="67">
        <f>+'[1]GASTOS'!C171+'[2]gastos'!C171</f>
        <v>166305067.49</v>
      </c>
      <c r="D171" s="49">
        <f>+'[1]GASTOS'!D171+'[2]gastos'!D171</f>
        <v>-3125193.325</v>
      </c>
      <c r="E171" s="33">
        <f t="shared" si="17"/>
        <v>163179874.16500002</v>
      </c>
      <c r="F171" s="34">
        <f t="shared" si="16"/>
        <v>3.309773451250855</v>
      </c>
      <c r="G171" s="67">
        <f>+'[1]GASTOS'!G171+'[2]gastos'!G171</f>
        <v>2763272.253</v>
      </c>
      <c r="H171" s="71">
        <f t="shared" si="18"/>
        <v>160416601.91200003</v>
      </c>
      <c r="I171" s="67">
        <f>+'[1]GASTOS'!H171+'[2]gastos'!H171</f>
        <v>155212934.873</v>
      </c>
      <c r="J171" s="34">
        <f t="shared" si="19"/>
        <v>93.33024977265532</v>
      </c>
      <c r="K171" s="67">
        <f>+'[1]GASTOS'!J171+'[2]gastos'!J171</f>
        <v>5203667.033000002</v>
      </c>
      <c r="L171" s="34">
        <f t="shared" si="20"/>
        <v>3.1889147234776587</v>
      </c>
      <c r="M171" s="73">
        <f t="shared" si="21"/>
        <v>160416601.906</v>
      </c>
      <c r="N171" s="41">
        <f t="shared" si="22"/>
        <v>98.30660963973662</v>
      </c>
      <c r="O171" s="42">
        <f t="shared" si="23"/>
        <v>2763272.259000033</v>
      </c>
    </row>
    <row r="172" spans="1:15" ht="12.75">
      <c r="A172" s="23" t="s">
        <v>1047</v>
      </c>
      <c r="B172" s="51" t="s">
        <v>1048</v>
      </c>
      <c r="C172" s="67">
        <f>+'[1]GASTOS'!C172+'[2]gastos'!C172</f>
        <v>43043392.26</v>
      </c>
      <c r="D172" s="49">
        <f>+'[1]GASTOS'!D172+'[2]gastos'!D172</f>
        <v>449200</v>
      </c>
      <c r="E172" s="35">
        <f t="shared" si="17"/>
        <v>43492592.26</v>
      </c>
      <c r="F172" s="36">
        <f t="shared" si="16"/>
        <v>0.8821591996245208</v>
      </c>
      <c r="G172" s="67">
        <f>+'[1]GASTOS'!G172+'[2]gastos'!G172</f>
        <v>1112113.825</v>
      </c>
      <c r="H172" s="71">
        <f t="shared" si="18"/>
        <v>42380478.434999995</v>
      </c>
      <c r="I172" s="67">
        <f>+'[1]GASTOS'!H172+'[2]gastos'!H172</f>
        <v>41923647.364</v>
      </c>
      <c r="J172" s="36">
        <f t="shared" si="19"/>
        <v>97.39856726617579</v>
      </c>
      <c r="K172" s="67">
        <f>+'[1]GASTOS'!J172+'[2]gastos'!J172</f>
        <v>456831.0710000023</v>
      </c>
      <c r="L172" s="36">
        <f t="shared" si="20"/>
        <v>1.0503652398299295</v>
      </c>
      <c r="M172" s="74">
        <f t="shared" si="21"/>
        <v>42380478.435</v>
      </c>
      <c r="N172" s="43">
        <f t="shared" si="22"/>
        <v>97.4429810521485</v>
      </c>
      <c r="O172" s="44">
        <f t="shared" si="23"/>
        <v>1112113.8249999955</v>
      </c>
    </row>
    <row r="173" spans="1:15" ht="25.5">
      <c r="A173" s="23" t="s">
        <v>1049</v>
      </c>
      <c r="B173" s="51" t="s">
        <v>1050</v>
      </c>
      <c r="C173" s="67">
        <f>+'[1]GASTOS'!C173+'[2]gastos'!C173</f>
        <v>0</v>
      </c>
      <c r="D173" s="49">
        <f>+'[1]GASTOS'!D173+'[2]gastos'!D173</f>
        <v>336900</v>
      </c>
      <c r="E173" s="35">
        <f t="shared" si="17"/>
        <v>336900</v>
      </c>
      <c r="F173" s="36">
        <f t="shared" si="16"/>
        <v>0.006833334572858616</v>
      </c>
      <c r="G173" s="67">
        <f>+'[1]GASTOS'!G173+'[2]gastos'!G173</f>
        <v>0</v>
      </c>
      <c r="H173" s="71">
        <f t="shared" si="18"/>
        <v>336900</v>
      </c>
      <c r="I173" s="67">
        <f>+'[1]GASTOS'!H173+'[2]gastos'!H173</f>
        <v>6900</v>
      </c>
      <c r="J173" s="36">
        <f t="shared" si="19"/>
        <v>0</v>
      </c>
      <c r="K173" s="67">
        <f>+'[1]GASTOS'!J173+'[2]gastos'!J173</f>
        <v>330000</v>
      </c>
      <c r="L173" s="36">
        <f t="shared" si="20"/>
        <v>97.95191451469279</v>
      </c>
      <c r="M173" s="74">
        <f t="shared" si="21"/>
        <v>336900</v>
      </c>
      <c r="N173" s="43">
        <f t="shared" si="22"/>
        <v>100</v>
      </c>
      <c r="O173" s="44">
        <f t="shared" si="23"/>
        <v>0</v>
      </c>
    </row>
    <row r="174" spans="1:15" ht="12.75">
      <c r="A174" s="25" t="s">
        <v>1051</v>
      </c>
      <c r="B174" s="51" t="s">
        <v>1052</v>
      </c>
      <c r="C174" s="67">
        <f>+'[1]GASTOS'!C174+'[2]gastos'!C174</f>
        <v>0</v>
      </c>
      <c r="D174" s="49">
        <f>+'[1]GASTOS'!D174+'[2]gastos'!D174</f>
        <v>664000</v>
      </c>
      <c r="E174" s="35">
        <f t="shared" si="17"/>
        <v>664000</v>
      </c>
      <c r="F174" s="36">
        <f t="shared" si="16"/>
        <v>0.01346789598212562</v>
      </c>
      <c r="G174" s="67">
        <f>+'[1]GASTOS'!G174+'[2]gastos'!G174</f>
        <v>0</v>
      </c>
      <c r="H174" s="71">
        <f t="shared" si="18"/>
        <v>664000</v>
      </c>
      <c r="I174" s="67">
        <f>+'[1]GASTOS'!H174+'[2]gastos'!H174</f>
        <v>110000</v>
      </c>
      <c r="J174" s="36">
        <f t="shared" si="19"/>
        <v>0</v>
      </c>
      <c r="K174" s="67">
        <f>+'[1]GASTOS'!J174+'[2]gastos'!J174</f>
        <v>554000</v>
      </c>
      <c r="L174" s="36">
        <f t="shared" si="20"/>
        <v>83.43373493975903</v>
      </c>
      <c r="M174" s="74">
        <f t="shared" si="21"/>
        <v>664000</v>
      </c>
      <c r="N174" s="43">
        <f t="shared" si="22"/>
        <v>100</v>
      </c>
      <c r="O174" s="44">
        <f t="shared" si="23"/>
        <v>0</v>
      </c>
    </row>
    <row r="175" spans="1:15" ht="12.75">
      <c r="A175" s="23" t="s">
        <v>1053</v>
      </c>
      <c r="B175" s="51" t="s">
        <v>1054</v>
      </c>
      <c r="C175" s="67">
        <f>+'[1]GASTOS'!C175+'[2]gastos'!C175</f>
        <v>423481.6</v>
      </c>
      <c r="D175" s="49">
        <f>+'[1]GASTOS'!D175+'[2]gastos'!D175</f>
        <v>1242000</v>
      </c>
      <c r="E175" s="35">
        <f t="shared" si="17"/>
        <v>1665481.6</v>
      </c>
      <c r="F175" s="36">
        <f t="shared" si="16"/>
        <v>0.03378092311587975</v>
      </c>
      <c r="G175" s="67">
        <f>+'[1]GASTOS'!G175+'[2]gastos'!G175</f>
        <v>0</v>
      </c>
      <c r="H175" s="71">
        <f t="shared" si="18"/>
        <v>1665481.6</v>
      </c>
      <c r="I175" s="67">
        <f>+'[1]GASTOS'!H175+'[2]gastos'!H175</f>
        <v>1552000</v>
      </c>
      <c r="J175" s="36">
        <f t="shared" si="19"/>
        <v>366.48581662107637</v>
      </c>
      <c r="K175" s="67">
        <f>+'[1]GASTOS'!J175+'[2]gastos'!J175</f>
        <v>113481.6000000001</v>
      </c>
      <c r="L175" s="36">
        <f t="shared" si="20"/>
        <v>6.813740842288506</v>
      </c>
      <c r="M175" s="74">
        <f t="shared" si="21"/>
        <v>1665481.6</v>
      </c>
      <c r="N175" s="43">
        <f t="shared" si="22"/>
        <v>100</v>
      </c>
      <c r="O175" s="44">
        <f t="shared" si="23"/>
        <v>0</v>
      </c>
    </row>
    <row r="176" spans="1:15" ht="12.75">
      <c r="A176" s="23" t="s">
        <v>1055</v>
      </c>
      <c r="B176" s="51" t="s">
        <v>1056</v>
      </c>
      <c r="C176" s="67">
        <f>+'[1]GASTOS'!C176+'[2]gastos'!C176</f>
        <v>8208293.325</v>
      </c>
      <c r="D176" s="49">
        <f>+'[1]GASTOS'!D176+'[2]gastos'!D176</f>
        <v>-8208293.325</v>
      </c>
      <c r="E176" s="35">
        <f t="shared" si="17"/>
        <v>0</v>
      </c>
      <c r="F176" s="36">
        <f t="shared" si="16"/>
        <v>0</v>
      </c>
      <c r="G176" s="67">
        <f>+'[1]GASTOS'!G176+'[2]gastos'!G176</f>
        <v>0</v>
      </c>
      <c r="H176" s="71">
        <f t="shared" si="18"/>
        <v>0</v>
      </c>
      <c r="I176" s="67">
        <f>+'[1]GASTOS'!H176+'[2]gastos'!H176</f>
        <v>0</v>
      </c>
      <c r="J176" s="36">
        <f t="shared" si="19"/>
        <v>0</v>
      </c>
      <c r="K176" s="67">
        <f>+'[1]GASTOS'!J176+'[2]gastos'!J176</f>
        <v>0</v>
      </c>
      <c r="L176" s="36">
        <f t="shared" si="20"/>
        <v>0</v>
      </c>
      <c r="M176" s="74">
        <f t="shared" si="21"/>
        <v>0</v>
      </c>
      <c r="N176" s="43">
        <f t="shared" si="22"/>
        <v>0</v>
      </c>
      <c r="O176" s="44">
        <f t="shared" si="23"/>
        <v>0</v>
      </c>
    </row>
    <row r="177" spans="1:15" ht="12.75">
      <c r="A177" s="23" t="s">
        <v>1057</v>
      </c>
      <c r="B177" s="51" t="s">
        <v>1058</v>
      </c>
      <c r="C177" s="67">
        <f>+'[1]GASTOS'!C177+'[2]gastos'!C177</f>
        <v>22732936.568</v>
      </c>
      <c r="D177" s="49">
        <f>+'[1]GASTOS'!D177+'[2]gastos'!D177</f>
        <v>1700000</v>
      </c>
      <c r="E177" s="35">
        <f t="shared" si="17"/>
        <v>24432936.568</v>
      </c>
      <c r="F177" s="36">
        <f t="shared" si="16"/>
        <v>0.4955726630055683</v>
      </c>
      <c r="G177" s="67">
        <f>+'[1]GASTOS'!G177+'[2]gastos'!G177</f>
        <v>107675.454</v>
      </c>
      <c r="H177" s="71">
        <f t="shared" si="18"/>
        <v>24325261.114</v>
      </c>
      <c r="I177" s="67">
        <f>+'[1]GASTOS'!H177+'[2]gastos'!H177</f>
        <v>22116875.124</v>
      </c>
      <c r="J177" s="36">
        <f t="shared" si="19"/>
        <v>97.2900050015219</v>
      </c>
      <c r="K177" s="67">
        <f>+'[1]GASTOS'!J177+'[2]gastos'!J177</f>
        <v>2208385.9899999984</v>
      </c>
      <c r="L177" s="36">
        <f t="shared" si="20"/>
        <v>9.038561467442838</v>
      </c>
      <c r="M177" s="74">
        <f t="shared" si="21"/>
        <v>24325261.114</v>
      </c>
      <c r="N177" s="43">
        <f t="shared" si="22"/>
        <v>99.5593020360024</v>
      </c>
      <c r="O177" s="44">
        <f t="shared" si="23"/>
        <v>107675.45399999991</v>
      </c>
    </row>
    <row r="178" spans="1:15" ht="12.75">
      <c r="A178" s="23" t="s">
        <v>1059</v>
      </c>
      <c r="B178" s="51" t="s">
        <v>1060</v>
      </c>
      <c r="C178" s="67">
        <f>+'[1]GASTOS'!C178+'[2]gastos'!C178</f>
        <v>3482000</v>
      </c>
      <c r="D178" s="49">
        <f>+'[1]GASTOS'!D178+'[2]gastos'!D178</f>
        <v>0</v>
      </c>
      <c r="E178" s="35">
        <f t="shared" si="17"/>
        <v>3482000</v>
      </c>
      <c r="F178" s="36">
        <f t="shared" si="16"/>
        <v>0.07062532200265273</v>
      </c>
      <c r="G178" s="67">
        <f>+'[1]GASTOS'!G178+'[2]gastos'!G178</f>
        <v>53388.889</v>
      </c>
      <c r="H178" s="71">
        <f t="shared" si="18"/>
        <v>3428611.111</v>
      </c>
      <c r="I178" s="67">
        <f>+'[1]GASTOS'!H178+'[2]gastos'!H178</f>
        <v>3428611.111</v>
      </c>
      <c r="J178" s="36">
        <f t="shared" si="19"/>
        <v>98.46671771970132</v>
      </c>
      <c r="K178" s="67">
        <f>+'[1]GASTOS'!J178+'[2]gastos'!J178</f>
        <v>0</v>
      </c>
      <c r="L178" s="36">
        <f t="shared" si="20"/>
        <v>0</v>
      </c>
      <c r="M178" s="74">
        <f t="shared" si="21"/>
        <v>3428611.111</v>
      </c>
      <c r="N178" s="43">
        <f t="shared" si="22"/>
        <v>98.46671771970132</v>
      </c>
      <c r="O178" s="44">
        <f t="shared" si="23"/>
        <v>53388.88899999997</v>
      </c>
    </row>
    <row r="179" spans="1:15" ht="25.5">
      <c r="A179" s="23" t="s">
        <v>1061</v>
      </c>
      <c r="B179" s="51" t="s">
        <v>1062</v>
      </c>
      <c r="C179" s="67">
        <f>+'[1]GASTOS'!C179+'[2]gastos'!C179</f>
        <v>1500000</v>
      </c>
      <c r="D179" s="49">
        <f>+'[1]GASTOS'!D179+'[2]gastos'!D179</f>
        <v>0</v>
      </c>
      <c r="E179" s="35">
        <f t="shared" si="17"/>
        <v>1500000</v>
      </c>
      <c r="F179" s="36">
        <f t="shared" si="16"/>
        <v>0.030424463815042817</v>
      </c>
      <c r="G179" s="67">
        <f>+'[1]GASTOS'!G179+'[2]gastos'!G179</f>
        <v>0</v>
      </c>
      <c r="H179" s="71">
        <f t="shared" si="18"/>
        <v>1500000</v>
      </c>
      <c r="I179" s="67">
        <f>+'[1]GASTOS'!H179+'[2]gastos'!H179</f>
        <v>1500000</v>
      </c>
      <c r="J179" s="36">
        <f t="shared" si="19"/>
        <v>100</v>
      </c>
      <c r="K179" s="67">
        <f>+'[1]GASTOS'!J179+'[2]gastos'!J179</f>
        <v>0</v>
      </c>
      <c r="L179" s="36">
        <f t="shared" si="20"/>
        <v>0</v>
      </c>
      <c r="M179" s="74">
        <f t="shared" si="21"/>
        <v>1500000</v>
      </c>
      <c r="N179" s="43">
        <f t="shared" si="22"/>
        <v>100</v>
      </c>
      <c r="O179" s="44">
        <f t="shared" si="23"/>
        <v>0</v>
      </c>
    </row>
    <row r="180" spans="1:15" ht="25.5">
      <c r="A180" s="23" t="s">
        <v>1063</v>
      </c>
      <c r="B180" s="51" t="s">
        <v>1064</v>
      </c>
      <c r="C180" s="67">
        <f>+'[1]GASTOS'!C180+'[2]gastos'!C180</f>
        <v>1982000</v>
      </c>
      <c r="D180" s="49">
        <f>+'[1]GASTOS'!D180+'[2]gastos'!D180</f>
        <v>0</v>
      </c>
      <c r="E180" s="35">
        <f t="shared" si="17"/>
        <v>1982000</v>
      </c>
      <c r="F180" s="36">
        <f t="shared" si="16"/>
        <v>0.040200858187609906</v>
      </c>
      <c r="G180" s="67">
        <f>+'[1]GASTOS'!G180+'[2]gastos'!G180</f>
        <v>53388.889</v>
      </c>
      <c r="H180" s="71">
        <f t="shared" si="18"/>
        <v>1928611.111</v>
      </c>
      <c r="I180" s="67">
        <f>+'[1]GASTOS'!H180+'[2]gastos'!H180</f>
        <v>1928611.111</v>
      </c>
      <c r="J180" s="36">
        <f t="shared" si="19"/>
        <v>97.30631236125127</v>
      </c>
      <c r="K180" s="67">
        <f>+'[1]GASTOS'!J180+'[2]gastos'!J180</f>
        <v>0</v>
      </c>
      <c r="L180" s="36">
        <f t="shared" si="20"/>
        <v>0</v>
      </c>
      <c r="M180" s="74">
        <f t="shared" si="21"/>
        <v>1928611.111</v>
      </c>
      <c r="N180" s="43">
        <f t="shared" si="22"/>
        <v>97.30631236125127</v>
      </c>
      <c r="O180" s="44">
        <f t="shared" si="23"/>
        <v>53388.88899999997</v>
      </c>
    </row>
    <row r="181" spans="1:15" ht="12.75" hidden="1">
      <c r="A181" s="25" t="s">
        <v>1065</v>
      </c>
      <c r="B181" s="51" t="s">
        <v>1066</v>
      </c>
      <c r="C181" s="67">
        <f>+'[1]GASTOS'!C181+'[2]gastos'!C181</f>
        <v>0</v>
      </c>
      <c r="D181" s="49">
        <f>+'[1]GASTOS'!D181+'[2]gastos'!D181</f>
        <v>0</v>
      </c>
      <c r="E181" s="35">
        <f t="shared" si="17"/>
        <v>0</v>
      </c>
      <c r="F181" s="36">
        <f t="shared" si="16"/>
        <v>0</v>
      </c>
      <c r="G181" s="67">
        <f>+'[1]GASTOS'!G181+'[2]gastos'!G181</f>
        <v>0</v>
      </c>
      <c r="H181" s="71">
        <f t="shared" si="18"/>
        <v>0</v>
      </c>
      <c r="I181" s="67">
        <f>+'[1]GASTOS'!H181+'[2]gastos'!H181</f>
        <v>0</v>
      </c>
      <c r="J181" s="36">
        <f t="shared" si="19"/>
        <v>0</v>
      </c>
      <c r="K181" s="67">
        <f>+'[1]GASTOS'!J181+'[2]gastos'!J181</f>
        <v>0</v>
      </c>
      <c r="L181" s="36">
        <f t="shared" si="20"/>
        <v>0</v>
      </c>
      <c r="M181" s="74">
        <f t="shared" si="21"/>
        <v>0</v>
      </c>
      <c r="N181" s="43">
        <f t="shared" si="22"/>
        <v>0</v>
      </c>
      <c r="O181" s="44">
        <f t="shared" si="23"/>
        <v>0</v>
      </c>
    </row>
    <row r="182" spans="1:15" ht="25.5">
      <c r="A182" s="23" t="s">
        <v>1067</v>
      </c>
      <c r="B182" s="51" t="s">
        <v>1068</v>
      </c>
      <c r="C182" s="67">
        <f>+'[1]GASTOS'!C182+'[2]gastos'!C182</f>
        <v>61996000</v>
      </c>
      <c r="D182" s="49">
        <f>+'[1]GASTOS'!D182+'[2]gastos'!D182</f>
        <v>0</v>
      </c>
      <c r="E182" s="35">
        <f t="shared" si="17"/>
        <v>61996000</v>
      </c>
      <c r="F182" s="36">
        <f t="shared" si="16"/>
        <v>1.2574633724515962</v>
      </c>
      <c r="G182" s="67">
        <f>+'[1]GASTOS'!G182+'[2]gastos'!G182</f>
        <v>850000</v>
      </c>
      <c r="H182" s="71">
        <f t="shared" si="18"/>
        <v>61146000</v>
      </c>
      <c r="I182" s="67">
        <f>+'[1]GASTOS'!H182+'[2]gastos'!H182</f>
        <v>61146000</v>
      </c>
      <c r="J182" s="36">
        <f t="shared" si="19"/>
        <v>98.62894380282599</v>
      </c>
      <c r="K182" s="67">
        <f>+'[1]GASTOS'!J182+'[2]gastos'!J182</f>
        <v>0</v>
      </c>
      <c r="L182" s="36">
        <f t="shared" si="20"/>
        <v>0</v>
      </c>
      <c r="M182" s="74">
        <f t="shared" si="21"/>
        <v>61146000</v>
      </c>
      <c r="N182" s="43">
        <f t="shared" si="22"/>
        <v>98.62894380282599</v>
      </c>
      <c r="O182" s="44">
        <f t="shared" si="23"/>
        <v>850000</v>
      </c>
    </row>
    <row r="183" spans="1:15" ht="25.5" hidden="1">
      <c r="A183" s="23" t="s">
        <v>1069</v>
      </c>
      <c r="B183" s="51" t="s">
        <v>1070</v>
      </c>
      <c r="C183" s="67">
        <f>+'[1]GASTOS'!C183+'[2]gastos'!C183</f>
        <v>0</v>
      </c>
      <c r="D183" s="49">
        <f>+'[1]GASTOS'!D183+'[2]gastos'!D183</f>
        <v>0</v>
      </c>
      <c r="E183" s="35">
        <f t="shared" si="17"/>
        <v>0</v>
      </c>
      <c r="F183" s="36">
        <f t="shared" si="16"/>
        <v>0</v>
      </c>
      <c r="G183" s="67">
        <f>+'[1]GASTOS'!G183+'[2]gastos'!G183</f>
        <v>0</v>
      </c>
      <c r="H183" s="71">
        <f t="shared" si="18"/>
        <v>0</v>
      </c>
      <c r="I183" s="67">
        <f>+'[1]GASTOS'!H183+'[2]gastos'!H183</f>
        <v>0</v>
      </c>
      <c r="J183" s="36">
        <f t="shared" si="19"/>
        <v>0</v>
      </c>
      <c r="K183" s="67">
        <f>+'[1]GASTOS'!J183+'[2]gastos'!J183</f>
        <v>0</v>
      </c>
      <c r="L183" s="36">
        <f t="shared" si="20"/>
        <v>0</v>
      </c>
      <c r="M183" s="74">
        <f t="shared" si="21"/>
        <v>0</v>
      </c>
      <c r="N183" s="43">
        <f t="shared" si="22"/>
        <v>0</v>
      </c>
      <c r="O183" s="44">
        <f t="shared" si="23"/>
        <v>0</v>
      </c>
    </row>
    <row r="184" spans="1:15" ht="25.5">
      <c r="A184" s="23" t="s">
        <v>1071</v>
      </c>
      <c r="B184" s="51" t="s">
        <v>1072</v>
      </c>
      <c r="C184" s="67">
        <f>+'[1]GASTOS'!C184+'[2]gastos'!C184</f>
        <v>6824687.946</v>
      </c>
      <c r="D184" s="49">
        <f>+'[1]GASTOS'!D184+'[2]gastos'!D184</f>
        <v>0</v>
      </c>
      <c r="E184" s="35">
        <f t="shared" si="17"/>
        <v>6824687.946</v>
      </c>
      <c r="F184" s="36">
        <f t="shared" si="16"/>
        <v>0.1384249809746906</v>
      </c>
      <c r="G184" s="67">
        <f>+'[1]GASTOS'!G184+'[2]gastos'!G184</f>
        <v>172338.421</v>
      </c>
      <c r="H184" s="71">
        <f t="shared" si="18"/>
        <v>6652349.525</v>
      </c>
      <c r="I184" s="67">
        <f>+'[1]GASTOS'!H184+'[2]gastos'!H184</f>
        <v>5492194.179</v>
      </c>
      <c r="J184" s="36">
        <f t="shared" si="19"/>
        <v>80.47538909407594</v>
      </c>
      <c r="K184" s="67">
        <f>+'[1]GASTOS'!J184+'[2]gastos'!J184</f>
        <v>1160155.3460000008</v>
      </c>
      <c r="L184" s="36">
        <f t="shared" si="20"/>
        <v>16.999390377694503</v>
      </c>
      <c r="M184" s="74">
        <f t="shared" si="21"/>
        <v>6652349.525</v>
      </c>
      <c r="N184" s="43">
        <f t="shared" si="22"/>
        <v>97.47477947177045</v>
      </c>
      <c r="O184" s="44">
        <f t="shared" si="23"/>
        <v>172338.4210000001</v>
      </c>
    </row>
    <row r="185" spans="1:15" ht="12.75">
      <c r="A185" s="23" t="s">
        <v>1073</v>
      </c>
      <c r="B185" s="51" t="s">
        <v>1074</v>
      </c>
      <c r="C185" s="67">
        <f>+'[1]GASTOS'!C185+'[2]gastos'!C185</f>
        <v>1133947.29</v>
      </c>
      <c r="D185" s="49">
        <f>+'[1]GASTOS'!D185+'[2]gastos'!D185</f>
        <v>16000</v>
      </c>
      <c r="E185" s="35">
        <f t="shared" si="17"/>
        <v>1149947.29</v>
      </c>
      <c r="F185" s="36">
        <f t="shared" si="16"/>
        <v>0.023324353142541034</v>
      </c>
      <c r="G185" s="67">
        <f>+'[1]GASTOS'!G185+'[2]gastos'!G185</f>
        <v>0</v>
      </c>
      <c r="H185" s="71">
        <f t="shared" si="18"/>
        <v>1149947.29</v>
      </c>
      <c r="I185" s="67">
        <f>+'[1]GASTOS'!H185+'[2]gastos'!H185</f>
        <v>1103423.754</v>
      </c>
      <c r="J185" s="36">
        <f t="shared" si="19"/>
        <v>97.30820504011257</v>
      </c>
      <c r="K185" s="67">
        <f>+'[1]GASTOS'!J185+'[2]gastos'!J185</f>
        <v>46523.53600000008</v>
      </c>
      <c r="L185" s="36">
        <f t="shared" si="20"/>
        <v>4.045710303817497</v>
      </c>
      <c r="M185" s="74">
        <f t="shared" si="21"/>
        <v>1149947.29</v>
      </c>
      <c r="N185" s="43">
        <f t="shared" si="22"/>
        <v>100</v>
      </c>
      <c r="O185" s="44">
        <f t="shared" si="23"/>
        <v>0</v>
      </c>
    </row>
    <row r="186" spans="1:15" ht="12.75">
      <c r="A186" s="23" t="s">
        <v>1075</v>
      </c>
      <c r="B186" s="51" t="s">
        <v>1076</v>
      </c>
      <c r="C186" s="67">
        <f>+'[1]GASTOS'!C186+'[2]gastos'!C186</f>
        <v>4816753.165</v>
      </c>
      <c r="D186" s="49">
        <f>+'[1]GASTOS'!D186+'[2]gastos'!D186</f>
        <v>0</v>
      </c>
      <c r="E186" s="35">
        <f t="shared" si="17"/>
        <v>4816753.165</v>
      </c>
      <c r="F186" s="36">
        <f t="shared" si="16"/>
        <v>0.09769808824969031</v>
      </c>
      <c r="G186" s="67">
        <f>+'[1]GASTOS'!G186+'[2]gastos'!G186</f>
        <v>132548.699</v>
      </c>
      <c r="H186" s="71">
        <f t="shared" si="18"/>
        <v>4684204.466</v>
      </c>
      <c r="I186" s="67">
        <f>+'[1]GASTOS'!H186+'[2]gastos'!H186</f>
        <v>4684204.46</v>
      </c>
      <c r="J186" s="36">
        <f t="shared" si="19"/>
        <v>97.248173189294</v>
      </c>
      <c r="K186" s="67">
        <f>+'[1]GASTOS'!J186+'[2]gastos'!J186</f>
        <v>0</v>
      </c>
      <c r="L186" s="36">
        <f t="shared" si="20"/>
        <v>0</v>
      </c>
      <c r="M186" s="74">
        <f t="shared" si="21"/>
        <v>4684204.46</v>
      </c>
      <c r="N186" s="43">
        <f t="shared" si="22"/>
        <v>97.248173189294</v>
      </c>
      <c r="O186" s="44">
        <f t="shared" si="23"/>
        <v>132548.70500000007</v>
      </c>
    </row>
    <row r="187" spans="1:15" ht="12.75">
      <c r="A187" s="23" t="s">
        <v>1077</v>
      </c>
      <c r="B187" s="51" t="s">
        <v>1078</v>
      </c>
      <c r="C187" s="67">
        <f>+'[1]GASTOS'!C187+'[2]gastos'!C187</f>
        <v>449998.685</v>
      </c>
      <c r="D187" s="49">
        <f>+'[1]GASTOS'!D187+'[2]gastos'!D187</f>
        <v>10000</v>
      </c>
      <c r="E187" s="35">
        <f t="shared" si="17"/>
        <v>459998.685</v>
      </c>
      <c r="F187" s="36">
        <f t="shared" si="16"/>
        <v>0.00933014223116652</v>
      </c>
      <c r="G187" s="67">
        <f>+'[1]GASTOS'!G187+'[2]gastos'!G187</f>
        <v>7499.963</v>
      </c>
      <c r="H187" s="71">
        <f t="shared" si="18"/>
        <v>452498.722</v>
      </c>
      <c r="I187" s="67">
        <f>+'[1]GASTOS'!H187+'[2]gastos'!H187</f>
        <v>452498.722</v>
      </c>
      <c r="J187" s="36">
        <f t="shared" si="19"/>
        <v>100.55556540126334</v>
      </c>
      <c r="K187" s="67">
        <f>+'[1]GASTOS'!J187+'[2]gastos'!J187</f>
        <v>0</v>
      </c>
      <c r="L187" s="36">
        <f t="shared" si="20"/>
        <v>0</v>
      </c>
      <c r="M187" s="74">
        <f t="shared" si="21"/>
        <v>452498.722</v>
      </c>
      <c r="N187" s="43">
        <f t="shared" si="22"/>
        <v>98.3695685999624</v>
      </c>
      <c r="O187" s="44">
        <f t="shared" si="23"/>
        <v>7499.962999999989</v>
      </c>
    </row>
    <row r="188" spans="1:15" ht="12.75">
      <c r="A188" s="23" t="s">
        <v>1079</v>
      </c>
      <c r="B188" s="51" t="s">
        <v>1080</v>
      </c>
      <c r="C188" s="67">
        <f>+'[1]GASTOS'!C188+'[2]gastos'!C188</f>
        <v>8557676.38</v>
      </c>
      <c r="D188" s="49">
        <f>+'[1]GASTOS'!D188+'[2]gastos'!D188</f>
        <v>0</v>
      </c>
      <c r="E188" s="35">
        <f t="shared" si="17"/>
        <v>8557676.38</v>
      </c>
      <c r="F188" s="36">
        <f t="shared" si="16"/>
        <v>0.17357514357610443</v>
      </c>
      <c r="G188" s="67">
        <f>+'[1]GASTOS'!G188+'[2]gastos'!G188</f>
        <v>230164.014</v>
      </c>
      <c r="H188" s="71">
        <f t="shared" si="18"/>
        <v>8327512.366</v>
      </c>
      <c r="I188" s="67">
        <f>+'[1]GASTOS'!H188+'[2]gastos'!H188</f>
        <v>8327512.366</v>
      </c>
      <c r="J188" s="36">
        <f t="shared" si="19"/>
        <v>97.3104379766228</v>
      </c>
      <c r="K188" s="67">
        <f>+'[1]GASTOS'!J188+'[2]gastos'!J188</f>
        <v>0</v>
      </c>
      <c r="L188" s="36">
        <f t="shared" si="20"/>
        <v>0</v>
      </c>
      <c r="M188" s="74">
        <f t="shared" si="21"/>
        <v>8327512.366</v>
      </c>
      <c r="N188" s="43">
        <f t="shared" si="22"/>
        <v>97.3104379766228</v>
      </c>
      <c r="O188" s="44">
        <f t="shared" si="23"/>
        <v>230164.01400000043</v>
      </c>
    </row>
    <row r="189" spans="1:15" ht="25.5">
      <c r="A189" s="24">
        <v>3130118</v>
      </c>
      <c r="B189" s="52" t="s">
        <v>1081</v>
      </c>
      <c r="C189" s="67">
        <f>+'[1]GASTOS'!C189+'[2]gastos'!C189</f>
        <v>2065624.858</v>
      </c>
      <c r="D189" s="49">
        <f>+'[1]GASTOS'!D189+'[2]gastos'!D189</f>
        <v>30000</v>
      </c>
      <c r="E189" s="35">
        <f t="shared" si="17"/>
        <v>2095624.858</v>
      </c>
      <c r="F189" s="36">
        <f t="shared" si="16"/>
        <v>0.04250550844141683</v>
      </c>
      <c r="G189" s="67">
        <f>+'[1]GASTOS'!G189+'[2]gastos'!G189</f>
        <v>39015.786</v>
      </c>
      <c r="H189" s="71">
        <f t="shared" si="18"/>
        <v>2056609.072</v>
      </c>
      <c r="I189" s="67">
        <f>+'[1]GASTOS'!H189+'[2]gastos'!H189</f>
        <v>2056609.072</v>
      </c>
      <c r="J189" s="36">
        <f t="shared" si="19"/>
        <v>99.56353226651574</v>
      </c>
      <c r="K189" s="67">
        <f>+'[1]GASTOS'!J189+'[2]gastos'!J189</f>
        <v>0</v>
      </c>
      <c r="L189" s="36">
        <f t="shared" si="20"/>
        <v>0</v>
      </c>
      <c r="M189" s="74">
        <f t="shared" si="21"/>
        <v>2056609.072</v>
      </c>
      <c r="N189" s="43">
        <f t="shared" si="22"/>
        <v>98.13822660811365</v>
      </c>
      <c r="O189" s="44">
        <f t="shared" si="23"/>
        <v>39015.78600000008</v>
      </c>
    </row>
    <row r="190" spans="1:15" ht="12.75">
      <c r="A190" s="23" t="s">
        <v>1082</v>
      </c>
      <c r="B190" s="51" t="s">
        <v>1083</v>
      </c>
      <c r="C190" s="67">
        <f>+'[1]GASTOS'!C190+'[2]gastos'!C190</f>
        <v>2570275.413</v>
      </c>
      <c r="D190" s="49">
        <f>+'[1]GASTOS'!D190+'[2]gastos'!D190</f>
        <v>635000</v>
      </c>
      <c r="E190" s="35">
        <f t="shared" si="17"/>
        <v>3205275.413</v>
      </c>
      <c r="F190" s="36">
        <f t="shared" si="16"/>
        <v>0.06501252388004329</v>
      </c>
      <c r="G190" s="67">
        <f>+'[1]GASTOS'!G190+'[2]gastos'!G190</f>
        <v>58527.202</v>
      </c>
      <c r="H190" s="71">
        <f t="shared" si="18"/>
        <v>3146748.211</v>
      </c>
      <c r="I190" s="67">
        <f>+'[1]GASTOS'!H190+'[2]gastos'!H190</f>
        <v>2812458.721</v>
      </c>
      <c r="J190" s="36">
        <f t="shared" si="19"/>
        <v>109.42246526481479</v>
      </c>
      <c r="K190" s="67">
        <f>+'[1]GASTOS'!J190+'[2]gastos'!J190</f>
        <v>334289.4900000002</v>
      </c>
      <c r="L190" s="36">
        <f t="shared" si="20"/>
        <v>10.429353079744235</v>
      </c>
      <c r="M190" s="74">
        <f t="shared" si="21"/>
        <v>3146748.211</v>
      </c>
      <c r="N190" s="43">
        <f t="shared" si="22"/>
        <v>98.1740351620761</v>
      </c>
      <c r="O190" s="44">
        <f t="shared" si="23"/>
        <v>58527.20200000005</v>
      </c>
    </row>
    <row r="191" spans="1:15" ht="12.75">
      <c r="A191" s="22" t="s">
        <v>1084</v>
      </c>
      <c r="B191" s="50" t="s">
        <v>1085</v>
      </c>
      <c r="C191" s="67">
        <f>+'[1]GASTOS'!C191+'[2]gastos'!C191</f>
        <v>282386453.69200003</v>
      </c>
      <c r="D191" s="49">
        <f>+'[1]GASTOS'!D191+'[2]gastos'!D191</f>
        <v>686439.2620000006</v>
      </c>
      <c r="E191" s="33">
        <f t="shared" si="17"/>
        <v>283072892.95400006</v>
      </c>
      <c r="F191" s="34">
        <f t="shared" si="16"/>
        <v>5.7415606591323085</v>
      </c>
      <c r="G191" s="67">
        <f>+'[1]GASTOS'!G191+'[2]gastos'!G191</f>
        <v>0</v>
      </c>
      <c r="H191" s="71">
        <f t="shared" si="18"/>
        <v>283072892.95400006</v>
      </c>
      <c r="I191" s="67">
        <f>+'[1]GASTOS'!H191+'[2]gastos'!H191</f>
        <v>278656996.931</v>
      </c>
      <c r="J191" s="34">
        <f t="shared" si="19"/>
        <v>98.67930748368411</v>
      </c>
      <c r="K191" s="67">
        <f>+'[1]GASTOS'!J191+'[2]gastos'!J191</f>
        <v>349947.14599998714</v>
      </c>
      <c r="L191" s="34">
        <f t="shared" si="20"/>
        <v>0.12362439311942677</v>
      </c>
      <c r="M191" s="73">
        <f t="shared" si="21"/>
        <v>279006944.07699996</v>
      </c>
      <c r="N191" s="41">
        <f t="shared" si="22"/>
        <v>98.56363891484982</v>
      </c>
      <c r="O191" s="42">
        <f t="shared" si="23"/>
        <v>4065948.8770000935</v>
      </c>
    </row>
    <row r="192" spans="1:15" ht="12.75">
      <c r="A192" s="23" t="s">
        <v>1086</v>
      </c>
      <c r="B192" s="51" t="s">
        <v>1087</v>
      </c>
      <c r="C192" s="67">
        <f>+'[1]GASTOS'!C192+'[2]gastos'!C192</f>
        <v>16287477.142</v>
      </c>
      <c r="D192" s="49">
        <f>+'[1]GASTOS'!D192+'[2]gastos'!D192</f>
        <v>-16225657.691</v>
      </c>
      <c r="E192" s="35">
        <f t="shared" si="17"/>
        <v>61819.45100000128</v>
      </c>
      <c r="F192" s="36">
        <f t="shared" si="16"/>
        <v>0.0012538824333435676</v>
      </c>
      <c r="G192" s="67">
        <f>+'[1]GASTOS'!G192+'[2]gastos'!G192</f>
        <v>0</v>
      </c>
      <c r="H192" s="71">
        <f t="shared" si="18"/>
        <v>61819.45100000128</v>
      </c>
      <c r="I192" s="67">
        <f>+'[1]GASTOS'!H192+'[2]gastos'!H192</f>
        <v>0</v>
      </c>
      <c r="J192" s="36">
        <f t="shared" si="19"/>
        <v>0</v>
      </c>
      <c r="K192" s="67">
        <f>+'[1]GASTOS'!J192+'[2]gastos'!J192</f>
        <v>0</v>
      </c>
      <c r="L192" s="36">
        <f t="shared" si="20"/>
        <v>0</v>
      </c>
      <c r="M192" s="74">
        <f t="shared" si="21"/>
        <v>0</v>
      </c>
      <c r="N192" s="43">
        <f t="shared" si="22"/>
        <v>0</v>
      </c>
      <c r="O192" s="44">
        <f t="shared" si="23"/>
        <v>61819.45100000128</v>
      </c>
    </row>
    <row r="193" spans="1:15" ht="12.75">
      <c r="A193" s="23" t="s">
        <v>1088</v>
      </c>
      <c r="B193" s="51" t="s">
        <v>1089</v>
      </c>
      <c r="C193" s="67">
        <f>+'[1]GASTOS'!C193+'[2]gastos'!C193</f>
        <v>700000</v>
      </c>
      <c r="D193" s="49">
        <f>+'[1]GASTOS'!D193+'[2]gastos'!D193</f>
        <v>-8985.641</v>
      </c>
      <c r="E193" s="35">
        <f t="shared" si="17"/>
        <v>691014.359</v>
      </c>
      <c r="F193" s="36">
        <f t="shared" si="16"/>
        <v>0.014015827574047004</v>
      </c>
      <c r="G193" s="67">
        <f>+'[1]GASTOS'!G193+'[2]gastos'!G193</f>
        <v>0</v>
      </c>
      <c r="H193" s="71">
        <f t="shared" si="18"/>
        <v>691014.359</v>
      </c>
      <c r="I193" s="67">
        <f>+'[1]GASTOS'!H193+'[2]gastos'!H193</f>
        <v>368079.296</v>
      </c>
      <c r="J193" s="36">
        <f t="shared" si="19"/>
        <v>52.58275657142857</v>
      </c>
      <c r="K193" s="67">
        <f>+'[1]GASTOS'!J193+'[2]gastos'!J193</f>
        <v>278961.32700000005</v>
      </c>
      <c r="L193" s="36">
        <f t="shared" si="20"/>
        <v>40.36983072301108</v>
      </c>
      <c r="M193" s="74">
        <f t="shared" si="21"/>
        <v>647040.623</v>
      </c>
      <c r="N193" s="43">
        <f t="shared" si="22"/>
        <v>93.63634989240506</v>
      </c>
      <c r="O193" s="44">
        <f t="shared" si="23"/>
        <v>43973.73600000003</v>
      </c>
    </row>
    <row r="194" spans="1:15" ht="12.75">
      <c r="A194" s="23" t="s">
        <v>1090</v>
      </c>
      <c r="B194" s="51" t="s">
        <v>1091</v>
      </c>
      <c r="C194" s="67">
        <f>+'[1]GASTOS'!C194+'[2]gastos'!C194</f>
        <v>700000</v>
      </c>
      <c r="D194" s="49">
        <f>+'[1]GASTOS'!D194+'[2]gastos'!D194</f>
        <v>0</v>
      </c>
      <c r="E194" s="35">
        <f t="shared" si="17"/>
        <v>700000</v>
      </c>
      <c r="F194" s="36">
        <f t="shared" si="16"/>
        <v>0.014198083113686649</v>
      </c>
      <c r="G194" s="67">
        <f>+'[1]GASTOS'!G194+'[2]gastos'!G194</f>
        <v>0</v>
      </c>
      <c r="H194" s="71">
        <f t="shared" si="18"/>
        <v>700000</v>
      </c>
      <c r="I194" s="67">
        <f>+'[1]GASTOS'!H194+'[2]gastos'!H194</f>
        <v>641761.565</v>
      </c>
      <c r="J194" s="36">
        <f t="shared" si="19"/>
        <v>91.68022357142857</v>
      </c>
      <c r="K194" s="67">
        <f>+'[1]GASTOS'!J194+'[2]gastos'!J194</f>
        <v>0</v>
      </c>
      <c r="L194" s="36">
        <f t="shared" si="20"/>
        <v>0</v>
      </c>
      <c r="M194" s="74">
        <f t="shared" si="21"/>
        <v>641761.565</v>
      </c>
      <c r="N194" s="43">
        <f t="shared" si="22"/>
        <v>91.68022357142857</v>
      </c>
      <c r="O194" s="44">
        <f t="shared" si="23"/>
        <v>58238.435000000056</v>
      </c>
    </row>
    <row r="195" spans="1:15" ht="12.75">
      <c r="A195" s="23" t="s">
        <v>1092</v>
      </c>
      <c r="B195" s="51" t="s">
        <v>1093</v>
      </c>
      <c r="C195" s="67">
        <f>+'[1]GASTOS'!C195+'[2]gastos'!C195</f>
        <v>300000</v>
      </c>
      <c r="D195" s="49">
        <f>+'[1]GASTOS'!D195+'[2]gastos'!D195</f>
        <v>0</v>
      </c>
      <c r="E195" s="35">
        <f t="shared" si="17"/>
        <v>300000</v>
      </c>
      <c r="F195" s="36">
        <f t="shared" si="16"/>
        <v>0.006084892763008563</v>
      </c>
      <c r="G195" s="67">
        <f>+'[1]GASTOS'!G195+'[2]gastos'!G195</f>
        <v>0</v>
      </c>
      <c r="H195" s="71">
        <f t="shared" si="18"/>
        <v>300000</v>
      </c>
      <c r="I195" s="67">
        <f>+'[1]GASTOS'!H195+'[2]gastos'!H195</f>
        <v>227008.468</v>
      </c>
      <c r="J195" s="36">
        <f t="shared" si="19"/>
        <v>75.66948933333333</v>
      </c>
      <c r="K195" s="67">
        <f>+'[1]GASTOS'!J195+'[2]gastos'!J195</f>
        <v>0</v>
      </c>
      <c r="L195" s="36">
        <f t="shared" si="20"/>
        <v>0</v>
      </c>
      <c r="M195" s="74">
        <f t="shared" si="21"/>
        <v>227008.468</v>
      </c>
      <c r="N195" s="43">
        <f t="shared" si="22"/>
        <v>75.66948933333333</v>
      </c>
      <c r="O195" s="44">
        <f t="shared" si="23"/>
        <v>72991.532</v>
      </c>
    </row>
    <row r="196" spans="1:15" ht="25.5">
      <c r="A196" s="23" t="s">
        <v>1094</v>
      </c>
      <c r="B196" s="51" t="s">
        <v>1095</v>
      </c>
      <c r="C196" s="67">
        <f>+'[1]GASTOS'!C196+'[2]gastos'!C196</f>
        <v>1</v>
      </c>
      <c r="D196" s="49">
        <f>+'[1]GASTOS'!D196+'[2]gastos'!D196</f>
        <v>0</v>
      </c>
      <c r="E196" s="35">
        <f t="shared" si="17"/>
        <v>1</v>
      </c>
      <c r="F196" s="36">
        <f t="shared" si="16"/>
        <v>2.028297587669521E-08</v>
      </c>
      <c r="G196" s="67">
        <f>+'[1]GASTOS'!G196+'[2]gastos'!G196</f>
        <v>0</v>
      </c>
      <c r="H196" s="71">
        <f t="shared" si="18"/>
        <v>1</v>
      </c>
      <c r="I196" s="67">
        <f>+'[1]GASTOS'!H196+'[2]gastos'!H196</f>
        <v>0</v>
      </c>
      <c r="J196" s="36">
        <f t="shared" si="19"/>
        <v>0</v>
      </c>
      <c r="K196" s="67">
        <f>+'[1]GASTOS'!J196+'[2]gastos'!J196</f>
        <v>0</v>
      </c>
      <c r="L196" s="36">
        <f t="shared" si="20"/>
        <v>0</v>
      </c>
      <c r="M196" s="74">
        <f t="shared" si="21"/>
        <v>0</v>
      </c>
      <c r="N196" s="43">
        <f t="shared" si="22"/>
        <v>0</v>
      </c>
      <c r="O196" s="44">
        <f t="shared" si="23"/>
        <v>1</v>
      </c>
    </row>
    <row r="197" spans="1:15" ht="12.75">
      <c r="A197" s="23" t="s">
        <v>1096</v>
      </c>
      <c r="B197" s="51" t="s">
        <v>1097</v>
      </c>
      <c r="C197" s="67">
        <f>+'[1]GASTOS'!C197+'[2]gastos'!C197</f>
        <v>181753320.95</v>
      </c>
      <c r="D197" s="49">
        <f>+'[1]GASTOS'!D197+'[2]gastos'!D197</f>
        <v>11589996.844</v>
      </c>
      <c r="E197" s="35">
        <f t="shared" si="17"/>
        <v>193343317.794</v>
      </c>
      <c r="F197" s="36">
        <f t="shared" si="16"/>
        <v>3.9215778507359182</v>
      </c>
      <c r="G197" s="67">
        <f>+'[1]GASTOS'!G197+'[2]gastos'!G197</f>
        <v>0</v>
      </c>
      <c r="H197" s="71">
        <f t="shared" si="18"/>
        <v>193343317.794</v>
      </c>
      <c r="I197" s="67">
        <f>+'[1]GASTOS'!H197+'[2]gastos'!H197</f>
        <v>189443407.252</v>
      </c>
      <c r="J197" s="36">
        <f t="shared" si="19"/>
        <v>104.2310568312067</v>
      </c>
      <c r="K197" s="67">
        <f>+'[1]GASTOS'!J197+'[2]gastos'!J197</f>
        <v>70985.8189999871</v>
      </c>
      <c r="L197" s="36">
        <f t="shared" si="20"/>
        <v>0.03671490683511483</v>
      </c>
      <c r="M197" s="74">
        <f t="shared" si="21"/>
        <v>189514393.07099998</v>
      </c>
      <c r="N197" s="43">
        <f t="shared" si="22"/>
        <v>98.01962396906853</v>
      </c>
      <c r="O197" s="44">
        <f t="shared" si="23"/>
        <v>3828924.72300002</v>
      </c>
    </row>
    <row r="198" spans="1:15" ht="25.5" hidden="1">
      <c r="A198" s="23" t="s">
        <v>1098</v>
      </c>
      <c r="B198" s="51" t="s">
        <v>1099</v>
      </c>
      <c r="C198" s="67">
        <f>+'[1]GASTOS'!C198+'[2]gastos'!C198</f>
        <v>0</v>
      </c>
      <c r="D198" s="49">
        <f>+'[1]GASTOS'!D198+'[2]gastos'!D198</f>
        <v>0</v>
      </c>
      <c r="E198" s="35">
        <f t="shared" si="17"/>
        <v>0</v>
      </c>
      <c r="F198" s="36">
        <f t="shared" si="16"/>
        <v>0</v>
      </c>
      <c r="G198" s="67">
        <f>+'[1]GASTOS'!G198+'[2]gastos'!G198</f>
        <v>0</v>
      </c>
      <c r="H198" s="71">
        <f t="shared" si="18"/>
        <v>0</v>
      </c>
      <c r="I198" s="67">
        <f>+'[1]GASTOS'!H198+'[2]gastos'!H198</f>
        <v>0</v>
      </c>
      <c r="J198" s="36">
        <f t="shared" si="19"/>
        <v>0</v>
      </c>
      <c r="K198" s="67">
        <f>+'[1]GASTOS'!J198+'[2]gastos'!J198</f>
        <v>0</v>
      </c>
      <c r="L198" s="36">
        <f t="shared" si="20"/>
        <v>0</v>
      </c>
      <c r="M198" s="74">
        <f t="shared" si="21"/>
        <v>0</v>
      </c>
      <c r="N198" s="43">
        <f t="shared" si="22"/>
        <v>0</v>
      </c>
      <c r="O198" s="44">
        <f t="shared" si="23"/>
        <v>0</v>
      </c>
    </row>
    <row r="199" spans="1:15" ht="12.75">
      <c r="A199" s="23" t="s">
        <v>1100</v>
      </c>
      <c r="B199" s="51" t="s">
        <v>1101</v>
      </c>
      <c r="C199" s="67">
        <f>+'[1]GASTOS'!C199+'[2]gastos'!C199</f>
        <v>82000000</v>
      </c>
      <c r="D199" s="49">
        <f>+'[1]GASTOS'!D199+'[2]gastos'!D199</f>
        <v>5331085.75</v>
      </c>
      <c r="E199" s="35">
        <f t="shared" si="17"/>
        <v>87331085.75</v>
      </c>
      <c r="F199" s="36">
        <f aca="true" t="shared" si="24" ref="F199:F262">IF(OR(E199=0,E$805=0),0,E199/E$805)*100</f>
        <v>1.7713343055528508</v>
      </c>
      <c r="G199" s="67">
        <f>+'[1]GASTOS'!G199+'[2]gastos'!G199</f>
        <v>0</v>
      </c>
      <c r="H199" s="71">
        <f t="shared" si="18"/>
        <v>87331085.75</v>
      </c>
      <c r="I199" s="67">
        <f>+'[1]GASTOS'!H199+'[2]gastos'!H199</f>
        <v>87331085.75</v>
      </c>
      <c r="J199" s="36">
        <f t="shared" si="19"/>
        <v>106.50132408536585</v>
      </c>
      <c r="K199" s="67">
        <f>+'[1]GASTOS'!J199+'[2]gastos'!J199</f>
        <v>0</v>
      </c>
      <c r="L199" s="36">
        <f t="shared" si="20"/>
        <v>0</v>
      </c>
      <c r="M199" s="74">
        <f t="shared" si="21"/>
        <v>87331085.75</v>
      </c>
      <c r="N199" s="43">
        <f t="shared" si="22"/>
        <v>100</v>
      </c>
      <c r="O199" s="44">
        <f t="shared" si="23"/>
        <v>0</v>
      </c>
    </row>
    <row r="200" spans="1:15" ht="12.75" hidden="1">
      <c r="A200" s="23" t="s">
        <v>1102</v>
      </c>
      <c r="B200" s="51" t="s">
        <v>1103</v>
      </c>
      <c r="C200" s="67">
        <f>+'[1]GASTOS'!C200+'[2]gastos'!C200</f>
        <v>0</v>
      </c>
      <c r="D200" s="49">
        <f>+'[1]GASTOS'!D200+'[2]gastos'!D200</f>
        <v>0</v>
      </c>
      <c r="E200" s="35">
        <f aca="true" t="shared" si="25" ref="E200:E263">SUM(C200:D200)</f>
        <v>0</v>
      </c>
      <c r="F200" s="36">
        <f t="shared" si="24"/>
        <v>0</v>
      </c>
      <c r="G200" s="67">
        <f>+'[1]GASTOS'!G200+'[2]gastos'!G200</f>
        <v>0</v>
      </c>
      <c r="H200" s="71">
        <f aca="true" t="shared" si="26" ref="H200:H263">+E200-G200</f>
        <v>0</v>
      </c>
      <c r="I200" s="67">
        <f>+'[1]GASTOS'!H200+'[2]gastos'!H200</f>
        <v>0</v>
      </c>
      <c r="J200" s="36">
        <f aca="true" t="shared" si="27" ref="J200:J263">IF(OR(I200=0,C200=0),0,I200/C200)*100</f>
        <v>0</v>
      </c>
      <c r="K200" s="67">
        <f>+'[1]GASTOS'!J200+'[2]gastos'!J200</f>
        <v>0</v>
      </c>
      <c r="L200" s="36">
        <f aca="true" t="shared" si="28" ref="L200:L263">IF(OR(K200=0,E200=0),0,K200/E200)*100</f>
        <v>0</v>
      </c>
      <c r="M200" s="74">
        <f aca="true" t="shared" si="29" ref="M200:M263">SUM(I200+K200)</f>
        <v>0</v>
      </c>
      <c r="N200" s="43">
        <f aca="true" t="shared" si="30" ref="N200:N263">IF(OR(M200=0,E200=0),0,M200/E200)*100</f>
        <v>0</v>
      </c>
      <c r="O200" s="44">
        <f aca="true" t="shared" si="31" ref="O200:O263">SUM(E200-M200)</f>
        <v>0</v>
      </c>
    </row>
    <row r="201" spans="1:15" ht="12.75">
      <c r="A201" s="23" t="s">
        <v>1104</v>
      </c>
      <c r="B201" s="51" t="s">
        <v>1105</v>
      </c>
      <c r="C201" s="67">
        <f>+'[1]GASTOS'!C201+'[2]gastos'!C201</f>
        <v>500000</v>
      </c>
      <c r="D201" s="49">
        <f>+'[1]GASTOS'!D201+'[2]gastos'!D201</f>
        <v>0</v>
      </c>
      <c r="E201" s="35">
        <f t="shared" si="25"/>
        <v>500000</v>
      </c>
      <c r="F201" s="36">
        <f t="shared" si="24"/>
        <v>0.010141487938347606</v>
      </c>
      <c r="G201" s="67">
        <f>+'[1]GASTOS'!G201+'[2]gastos'!G201</f>
        <v>0</v>
      </c>
      <c r="H201" s="71">
        <f t="shared" si="26"/>
        <v>500000</v>
      </c>
      <c r="I201" s="67">
        <f>+'[1]GASTOS'!H201+'[2]gastos'!H201</f>
        <v>500000</v>
      </c>
      <c r="J201" s="36">
        <f t="shared" si="27"/>
        <v>100</v>
      </c>
      <c r="K201" s="67">
        <f>+'[1]GASTOS'!J201+'[2]gastos'!J201</f>
        <v>0</v>
      </c>
      <c r="L201" s="36">
        <f t="shared" si="28"/>
        <v>0</v>
      </c>
      <c r="M201" s="74">
        <f t="shared" si="29"/>
        <v>500000</v>
      </c>
      <c r="N201" s="43">
        <f t="shared" si="30"/>
        <v>100</v>
      </c>
      <c r="O201" s="44">
        <f t="shared" si="31"/>
        <v>0</v>
      </c>
    </row>
    <row r="202" spans="1:15" ht="12.75">
      <c r="A202" s="23" t="s">
        <v>1106</v>
      </c>
      <c r="B202" s="51" t="s">
        <v>1107</v>
      </c>
      <c r="C202" s="67">
        <f>+'[1]GASTOS'!C202+'[2]gastos'!C202</f>
        <v>145654.6</v>
      </c>
      <c r="D202" s="49">
        <f>+'[1]GASTOS'!D202+'[2]gastos'!D202</f>
        <v>0</v>
      </c>
      <c r="E202" s="35">
        <f t="shared" si="25"/>
        <v>145654.6</v>
      </c>
      <c r="F202" s="36">
        <f t="shared" si="24"/>
        <v>0.0029543087381296907</v>
      </c>
      <c r="G202" s="67">
        <f>+'[1]GASTOS'!G202+'[2]gastos'!G202</f>
        <v>0</v>
      </c>
      <c r="H202" s="71">
        <f t="shared" si="26"/>
        <v>145654.6</v>
      </c>
      <c r="I202" s="67">
        <f>+'[1]GASTOS'!H202+'[2]gastos'!H202</f>
        <v>145654.6</v>
      </c>
      <c r="J202" s="36">
        <f t="shared" si="27"/>
        <v>100</v>
      </c>
      <c r="K202" s="67">
        <f>+'[1]GASTOS'!J202+'[2]gastos'!J202</f>
        <v>0</v>
      </c>
      <c r="L202" s="36">
        <f t="shared" si="28"/>
        <v>0</v>
      </c>
      <c r="M202" s="74">
        <f t="shared" si="29"/>
        <v>145654.6</v>
      </c>
      <c r="N202" s="43">
        <f t="shared" si="30"/>
        <v>100</v>
      </c>
      <c r="O202" s="44">
        <f t="shared" si="31"/>
        <v>0</v>
      </c>
    </row>
    <row r="203" spans="1:15" ht="25.5" hidden="1">
      <c r="A203" s="22" t="s">
        <v>1108</v>
      </c>
      <c r="B203" s="50" t="s">
        <v>1109</v>
      </c>
      <c r="C203" s="67">
        <f>+'[1]GASTOS'!C203+'[2]gastos'!C203</f>
        <v>0</v>
      </c>
      <c r="D203" s="49">
        <f>+'[1]GASTOS'!D203+'[2]gastos'!D203</f>
        <v>0</v>
      </c>
      <c r="E203" s="33">
        <f t="shared" si="25"/>
        <v>0</v>
      </c>
      <c r="F203" s="34">
        <f t="shared" si="24"/>
        <v>0</v>
      </c>
      <c r="G203" s="67">
        <f>+'[1]GASTOS'!G203+'[2]gastos'!G203</f>
        <v>0</v>
      </c>
      <c r="H203" s="71">
        <f t="shared" si="26"/>
        <v>0</v>
      </c>
      <c r="I203" s="67">
        <f>+'[1]GASTOS'!H203+'[2]gastos'!H203</f>
        <v>0</v>
      </c>
      <c r="J203" s="34">
        <f t="shared" si="27"/>
        <v>0</v>
      </c>
      <c r="K203" s="67">
        <f>+'[1]GASTOS'!J203+'[2]gastos'!J203</f>
        <v>0</v>
      </c>
      <c r="L203" s="34">
        <f t="shared" si="28"/>
        <v>0</v>
      </c>
      <c r="M203" s="73">
        <f t="shared" si="29"/>
        <v>0</v>
      </c>
      <c r="N203" s="41">
        <f t="shared" si="30"/>
        <v>0</v>
      </c>
      <c r="O203" s="42">
        <f t="shared" si="31"/>
        <v>0</v>
      </c>
    </row>
    <row r="204" spans="1:15" ht="12.75">
      <c r="A204" s="22" t="s">
        <v>1110</v>
      </c>
      <c r="B204" s="50" t="s">
        <v>1111</v>
      </c>
      <c r="C204" s="67">
        <f>+'[1]GASTOS'!C204+'[2]gastos'!C204</f>
        <v>0</v>
      </c>
      <c r="D204" s="49">
        <f>+'[1]GASTOS'!D204+'[2]gastos'!D204</f>
        <v>365784.628</v>
      </c>
      <c r="E204" s="33">
        <f t="shared" si="25"/>
        <v>365784.628</v>
      </c>
      <c r="F204" s="34">
        <f t="shared" si="24"/>
        <v>0.007419200785789932</v>
      </c>
      <c r="G204" s="67">
        <f>+'[1]GASTOS'!G204+'[2]gastos'!G204</f>
        <v>0</v>
      </c>
      <c r="H204" s="71">
        <f t="shared" si="26"/>
        <v>365784.628</v>
      </c>
      <c r="I204" s="67">
        <f>+'[1]GASTOS'!H204+'[2]gastos'!H204</f>
        <v>364841.7150000001</v>
      </c>
      <c r="J204" s="34">
        <f t="shared" si="27"/>
        <v>0</v>
      </c>
      <c r="K204" s="67">
        <f>+'[1]GASTOS'!J204+'[2]gastos'!J204</f>
        <v>0.0010000000002037268</v>
      </c>
      <c r="L204" s="34">
        <f t="shared" si="28"/>
        <v>2.7338491660281765E-07</v>
      </c>
      <c r="M204" s="73">
        <f t="shared" si="29"/>
        <v>364841.7160000001</v>
      </c>
      <c r="N204" s="41">
        <f t="shared" si="30"/>
        <v>99.74222208156873</v>
      </c>
      <c r="O204" s="42">
        <f t="shared" si="31"/>
        <v>942.911999999953</v>
      </c>
    </row>
    <row r="205" spans="1:15" ht="12.75" hidden="1">
      <c r="A205" s="22" t="s">
        <v>1112</v>
      </c>
      <c r="B205" s="50" t="s">
        <v>1113</v>
      </c>
      <c r="C205" s="67">
        <f>+'[1]GASTOS'!C205+'[2]gastos'!C205</f>
        <v>0</v>
      </c>
      <c r="D205" s="49">
        <f>+'[1]GASTOS'!D205+'[2]gastos'!D205</f>
        <v>0</v>
      </c>
      <c r="E205" s="33">
        <f t="shared" si="25"/>
        <v>0</v>
      </c>
      <c r="F205" s="34">
        <f t="shared" si="24"/>
        <v>0</v>
      </c>
      <c r="G205" s="67">
        <f>+'[1]GASTOS'!G205+'[2]gastos'!G205</f>
        <v>0</v>
      </c>
      <c r="H205" s="71">
        <f t="shared" si="26"/>
        <v>0</v>
      </c>
      <c r="I205" s="67">
        <f>+'[1]GASTOS'!H205+'[2]gastos'!H205</f>
        <v>0</v>
      </c>
      <c r="J205" s="34">
        <f t="shared" si="27"/>
        <v>0</v>
      </c>
      <c r="K205" s="67">
        <f>+'[1]GASTOS'!J205+'[2]gastos'!J205</f>
        <v>0</v>
      </c>
      <c r="L205" s="34">
        <f t="shared" si="28"/>
        <v>0</v>
      </c>
      <c r="M205" s="73">
        <f t="shared" si="29"/>
        <v>0</v>
      </c>
      <c r="N205" s="41">
        <f t="shared" si="30"/>
        <v>0</v>
      </c>
      <c r="O205" s="42">
        <f t="shared" si="31"/>
        <v>0</v>
      </c>
    </row>
    <row r="206" spans="1:15" ht="12.75">
      <c r="A206" s="22" t="s">
        <v>1114</v>
      </c>
      <c r="B206" s="50" t="s">
        <v>1115</v>
      </c>
      <c r="C206" s="67">
        <f>+'[1]GASTOS'!C206+'[2]gastos'!C206</f>
        <v>602006125.294</v>
      </c>
      <c r="D206" s="49">
        <f>+'[1]GASTOS'!D206+'[2]gastos'!D206</f>
        <v>-112145084.038</v>
      </c>
      <c r="E206" s="33">
        <f t="shared" si="25"/>
        <v>489861041.25600004</v>
      </c>
      <c r="F206" s="34">
        <f t="shared" si="24"/>
        <v>9.935839682728247</v>
      </c>
      <c r="G206" s="67">
        <f>+'[1]GASTOS'!G206+'[2]gastos'!G206</f>
        <v>0</v>
      </c>
      <c r="H206" s="71">
        <f t="shared" si="26"/>
        <v>489861041.25600004</v>
      </c>
      <c r="I206" s="67">
        <f>+'[1]GASTOS'!H206+'[2]gastos'!H206</f>
        <v>479126202.4939999</v>
      </c>
      <c r="J206" s="34">
        <f t="shared" si="27"/>
        <v>79.58826037858177</v>
      </c>
      <c r="K206" s="67">
        <f>+'[1]GASTOS'!J206+'[2]gastos'!J206</f>
        <v>3568631.39</v>
      </c>
      <c r="L206" s="34">
        <f t="shared" si="28"/>
        <v>0.7284987148294251</v>
      </c>
      <c r="M206" s="73">
        <f t="shared" si="29"/>
        <v>482694833.8839999</v>
      </c>
      <c r="N206" s="41">
        <f t="shared" si="30"/>
        <v>98.53709383509535</v>
      </c>
      <c r="O206" s="42">
        <f t="shared" si="31"/>
        <v>7166207.372000158</v>
      </c>
    </row>
    <row r="207" spans="1:15" ht="12.75">
      <c r="A207" s="22" t="s">
        <v>1116</v>
      </c>
      <c r="B207" s="50" t="s">
        <v>1117</v>
      </c>
      <c r="C207" s="67">
        <f>+'[1]GASTOS'!C207+'[2]gastos'!C207</f>
        <v>232622619.599</v>
      </c>
      <c r="D207" s="49">
        <f>+'[1]GASTOS'!D207+'[2]gastos'!D207</f>
        <v>-46839617.191</v>
      </c>
      <c r="E207" s="33">
        <f t="shared" si="25"/>
        <v>185783002.408</v>
      </c>
      <c r="F207" s="34">
        <f t="shared" si="24"/>
        <v>3.768232156141472</v>
      </c>
      <c r="G207" s="67">
        <f>+'[1]GASTOS'!G207+'[2]gastos'!G207</f>
        <v>0</v>
      </c>
      <c r="H207" s="71">
        <f t="shared" si="26"/>
        <v>185783002.408</v>
      </c>
      <c r="I207" s="67">
        <f>+'[1]GASTOS'!H207+'[2]gastos'!H207</f>
        <v>181830729.406</v>
      </c>
      <c r="J207" s="34">
        <f t="shared" si="27"/>
        <v>78.16554113243322</v>
      </c>
      <c r="K207" s="67">
        <f>+'[1]GASTOS'!J207+'[2]gastos'!J207</f>
        <v>38400</v>
      </c>
      <c r="L207" s="34">
        <f t="shared" si="28"/>
        <v>0.02066927517710655</v>
      </c>
      <c r="M207" s="73">
        <f t="shared" si="29"/>
        <v>181869129.406</v>
      </c>
      <c r="N207" s="41">
        <f t="shared" si="30"/>
        <v>97.89330942482849</v>
      </c>
      <c r="O207" s="42">
        <f t="shared" si="31"/>
        <v>3913873.002000004</v>
      </c>
    </row>
    <row r="208" spans="1:15" ht="12.75">
      <c r="A208" s="23" t="s">
        <v>1118</v>
      </c>
      <c r="B208" s="51" t="s">
        <v>1119</v>
      </c>
      <c r="C208" s="67">
        <f>+'[1]GASTOS'!C208+'[2]gastos'!C208</f>
        <v>47029737.636999995</v>
      </c>
      <c r="D208" s="49">
        <f>+'[1]GASTOS'!D208+'[2]gastos'!D208</f>
        <v>12998000</v>
      </c>
      <c r="E208" s="35">
        <f t="shared" si="25"/>
        <v>60027737.636999995</v>
      </c>
      <c r="F208" s="36">
        <f t="shared" si="24"/>
        <v>1.2175411544238601</v>
      </c>
      <c r="G208" s="67">
        <f>+'[1]GASTOS'!G208+'[2]gastos'!G208</f>
        <v>0</v>
      </c>
      <c r="H208" s="71">
        <f t="shared" si="26"/>
        <v>60027737.636999995</v>
      </c>
      <c r="I208" s="67">
        <f>+'[1]GASTOS'!H208+'[2]gastos'!H208</f>
        <v>58604414.97</v>
      </c>
      <c r="J208" s="36">
        <f t="shared" si="27"/>
        <v>124.61140102957707</v>
      </c>
      <c r="K208" s="67">
        <f>+'[1]GASTOS'!J208+'[2]gastos'!J208</f>
        <v>0</v>
      </c>
      <c r="L208" s="36">
        <f t="shared" si="28"/>
        <v>0</v>
      </c>
      <c r="M208" s="74">
        <f t="shared" si="29"/>
        <v>58604414.97</v>
      </c>
      <c r="N208" s="43">
        <f t="shared" si="30"/>
        <v>97.62889170402003</v>
      </c>
      <c r="O208" s="44">
        <f t="shared" si="31"/>
        <v>1423322.6669999957</v>
      </c>
    </row>
    <row r="209" spans="1:15" ht="12.75">
      <c r="A209" s="23" t="s">
        <v>1120</v>
      </c>
      <c r="B209" s="51" t="s">
        <v>1121</v>
      </c>
      <c r="C209" s="67">
        <f>+'[1]GASTOS'!C209+'[2]gastos'!C209</f>
        <v>184986738.11</v>
      </c>
      <c r="D209" s="49">
        <f>+'[1]GASTOS'!D209+'[2]gastos'!D209</f>
        <v>-60137617.191</v>
      </c>
      <c r="E209" s="35">
        <f t="shared" si="25"/>
        <v>124849120.91900001</v>
      </c>
      <c r="F209" s="36">
        <f t="shared" si="24"/>
        <v>2.532311707826681</v>
      </c>
      <c r="G209" s="67">
        <f>+'[1]GASTOS'!G209+'[2]gastos'!G209</f>
        <v>0</v>
      </c>
      <c r="H209" s="71">
        <f t="shared" si="26"/>
        <v>124849120.91900001</v>
      </c>
      <c r="I209" s="67">
        <f>+'[1]GASTOS'!H209+'[2]gastos'!H209</f>
        <v>122429450.548</v>
      </c>
      <c r="J209" s="36">
        <f t="shared" si="27"/>
        <v>66.18282575218926</v>
      </c>
      <c r="K209" s="67">
        <f>+'[1]GASTOS'!J209+'[2]gastos'!J209</f>
        <v>0</v>
      </c>
      <c r="L209" s="36">
        <f t="shared" si="28"/>
        <v>0</v>
      </c>
      <c r="M209" s="74">
        <f t="shared" si="29"/>
        <v>122429450.548</v>
      </c>
      <c r="N209" s="43">
        <f t="shared" si="30"/>
        <v>98.06192438265555</v>
      </c>
      <c r="O209" s="44">
        <f t="shared" si="31"/>
        <v>2419670.3710000217</v>
      </c>
    </row>
    <row r="210" spans="1:15" ht="12.75">
      <c r="A210" s="23" t="s">
        <v>1122</v>
      </c>
      <c r="B210" s="51" t="s">
        <v>1123</v>
      </c>
      <c r="C210" s="67">
        <f>+'[1]GASTOS'!C210+'[2]gastos'!C210</f>
        <v>606143.852</v>
      </c>
      <c r="D210" s="49">
        <f>+'[1]GASTOS'!D210+'[2]gastos'!D210</f>
        <v>300000</v>
      </c>
      <c r="E210" s="35">
        <f t="shared" si="25"/>
        <v>906143.852</v>
      </c>
      <c r="F210" s="36">
        <f t="shared" si="24"/>
        <v>0.018379293890931677</v>
      </c>
      <c r="G210" s="67">
        <f>+'[1]GASTOS'!G210+'[2]gastos'!G210</f>
        <v>0</v>
      </c>
      <c r="H210" s="71">
        <f t="shared" si="26"/>
        <v>906143.852</v>
      </c>
      <c r="I210" s="67">
        <f>+'[1]GASTOS'!H210+'[2]gastos'!H210</f>
        <v>796863.888</v>
      </c>
      <c r="J210" s="36">
        <f t="shared" si="27"/>
        <v>131.46448411061343</v>
      </c>
      <c r="K210" s="67">
        <f>+'[1]GASTOS'!J210+'[2]gastos'!J210</f>
        <v>38400</v>
      </c>
      <c r="L210" s="36">
        <f t="shared" si="28"/>
        <v>4.2377377405635155</v>
      </c>
      <c r="M210" s="74">
        <f t="shared" si="29"/>
        <v>835263.888</v>
      </c>
      <c r="N210" s="43">
        <f t="shared" si="30"/>
        <v>92.17784639342231</v>
      </c>
      <c r="O210" s="44">
        <f t="shared" si="31"/>
        <v>70879.96399999992</v>
      </c>
    </row>
    <row r="211" spans="1:15" ht="12.75">
      <c r="A211" s="22" t="s">
        <v>1124</v>
      </c>
      <c r="B211" s="50" t="s">
        <v>1125</v>
      </c>
      <c r="C211" s="67">
        <f>+'[1]GASTOS'!C211+'[2]gastos'!C211</f>
        <v>243638307.631</v>
      </c>
      <c r="D211" s="49">
        <f>+'[1]GASTOS'!D211+'[2]gastos'!D211</f>
        <v>-9311951.71</v>
      </c>
      <c r="E211" s="33">
        <f t="shared" si="25"/>
        <v>234326355.921</v>
      </c>
      <c r="F211" s="34">
        <f t="shared" si="24"/>
        <v>4.752835824419539</v>
      </c>
      <c r="G211" s="67">
        <f>+'[1]GASTOS'!G211+'[2]gastos'!G211</f>
        <v>0</v>
      </c>
      <c r="H211" s="71">
        <f t="shared" si="26"/>
        <v>234326355.921</v>
      </c>
      <c r="I211" s="67">
        <f>+'[1]GASTOS'!H211+'[2]gastos'!H211</f>
        <v>230151418.638</v>
      </c>
      <c r="J211" s="34">
        <f t="shared" si="27"/>
        <v>94.46438077651301</v>
      </c>
      <c r="K211" s="67">
        <f>+'[1]GASTOS'!J211+'[2]gastos'!J211</f>
        <v>3530231.39</v>
      </c>
      <c r="L211" s="34">
        <f t="shared" si="28"/>
        <v>1.5065447401871304</v>
      </c>
      <c r="M211" s="73">
        <f t="shared" si="29"/>
        <v>233681650.028</v>
      </c>
      <c r="N211" s="41">
        <f t="shared" si="30"/>
        <v>99.72486838261703</v>
      </c>
      <c r="O211" s="42">
        <f t="shared" si="31"/>
        <v>644705.8930000067</v>
      </c>
    </row>
    <row r="212" spans="1:15" ht="12.75">
      <c r="A212" s="23" t="s">
        <v>1126</v>
      </c>
      <c r="B212" s="51" t="s">
        <v>1119</v>
      </c>
      <c r="C212" s="67">
        <f>+'[1]GASTOS'!C212+'[2]gastos'!C212</f>
        <v>178747127.502</v>
      </c>
      <c r="D212" s="49">
        <f>+'[1]GASTOS'!D212+'[2]gastos'!D212</f>
        <v>2546645.517</v>
      </c>
      <c r="E212" s="35">
        <f t="shared" si="25"/>
        <v>181293773.019</v>
      </c>
      <c r="F212" s="36">
        <f t="shared" si="24"/>
        <v>3.677177224739434</v>
      </c>
      <c r="G212" s="67">
        <f>+'[1]GASTOS'!G212+'[2]gastos'!G212</f>
        <v>0</v>
      </c>
      <c r="H212" s="71">
        <f t="shared" si="26"/>
        <v>181293773.019</v>
      </c>
      <c r="I212" s="67">
        <f>+'[1]GASTOS'!H212+'[2]gastos'!H212</f>
        <v>178573889.21199998</v>
      </c>
      <c r="J212" s="36">
        <f t="shared" si="27"/>
        <v>99.90308191666013</v>
      </c>
      <c r="K212" s="67">
        <f>+'[1]GASTOS'!J212+'[2]gastos'!J212</f>
        <v>2522978.807</v>
      </c>
      <c r="L212" s="36">
        <f t="shared" si="28"/>
        <v>1.3916522145168142</v>
      </c>
      <c r="M212" s="74">
        <f t="shared" si="29"/>
        <v>181096868.019</v>
      </c>
      <c r="N212" s="43">
        <f t="shared" si="30"/>
        <v>99.8913889888654</v>
      </c>
      <c r="O212" s="44">
        <f t="shared" si="31"/>
        <v>196905</v>
      </c>
    </row>
    <row r="213" spans="1:15" ht="12.75">
      <c r="A213" s="23" t="s">
        <v>1127</v>
      </c>
      <c r="B213" s="51" t="s">
        <v>1121</v>
      </c>
      <c r="C213" s="67">
        <f>+'[1]GASTOS'!C213+'[2]gastos'!C213</f>
        <v>63928234.85</v>
      </c>
      <c r="D213" s="49">
        <f>+'[1]GASTOS'!D213+'[2]gastos'!D213</f>
        <v>-12697907.758</v>
      </c>
      <c r="E213" s="35">
        <f t="shared" si="25"/>
        <v>51230327.092</v>
      </c>
      <c r="F213" s="36">
        <f t="shared" si="24"/>
        <v>1.039103488562241</v>
      </c>
      <c r="G213" s="67">
        <f>+'[1]GASTOS'!G213+'[2]gastos'!G213</f>
        <v>0</v>
      </c>
      <c r="H213" s="71">
        <f t="shared" si="26"/>
        <v>51230327.092</v>
      </c>
      <c r="I213" s="67">
        <f>+'[1]GASTOS'!H213+'[2]gastos'!H213</f>
        <v>50343910.466</v>
      </c>
      <c r="J213" s="36">
        <f t="shared" si="27"/>
        <v>78.75066562392344</v>
      </c>
      <c r="K213" s="67">
        <f>+'[1]GASTOS'!J213+'[2]gastos'!J213</f>
        <v>739169.193</v>
      </c>
      <c r="L213" s="36">
        <f t="shared" si="28"/>
        <v>1.4428352012521637</v>
      </c>
      <c r="M213" s="74">
        <f t="shared" si="29"/>
        <v>51083079.658999994</v>
      </c>
      <c r="N213" s="43">
        <f t="shared" si="30"/>
        <v>99.71257760518378</v>
      </c>
      <c r="O213" s="44">
        <f t="shared" si="31"/>
        <v>147247.43300000578</v>
      </c>
    </row>
    <row r="214" spans="1:15" ht="12.75">
      <c r="A214" s="23" t="s">
        <v>1128</v>
      </c>
      <c r="B214" s="51" t="s">
        <v>1123</v>
      </c>
      <c r="C214" s="67">
        <f>+'[1]GASTOS'!C214+'[2]gastos'!C214</f>
        <v>962945.279</v>
      </c>
      <c r="D214" s="49">
        <f>+'[1]GASTOS'!D214+'[2]gastos'!D214</f>
        <v>839310.531</v>
      </c>
      <c r="E214" s="35">
        <f t="shared" si="25"/>
        <v>1802255.81</v>
      </c>
      <c r="F214" s="36">
        <f t="shared" si="24"/>
        <v>0.03655511111786379</v>
      </c>
      <c r="G214" s="67">
        <f>+'[1]GASTOS'!G214+'[2]gastos'!G214</f>
        <v>0</v>
      </c>
      <c r="H214" s="71">
        <f t="shared" si="26"/>
        <v>1802255.81</v>
      </c>
      <c r="I214" s="67">
        <f>+'[1]GASTOS'!H214+'[2]gastos'!H214</f>
        <v>1233618.96</v>
      </c>
      <c r="J214" s="36">
        <f t="shared" si="27"/>
        <v>128.1089369149916</v>
      </c>
      <c r="K214" s="67">
        <f>+'[1]GASTOS'!J214+'[2]gastos'!J214</f>
        <v>268083.39000000013</v>
      </c>
      <c r="L214" s="36">
        <f t="shared" si="28"/>
        <v>14.874880053792147</v>
      </c>
      <c r="M214" s="74">
        <f t="shared" si="29"/>
        <v>1501702.35</v>
      </c>
      <c r="N214" s="43">
        <f t="shared" si="30"/>
        <v>83.3234850273558</v>
      </c>
      <c r="O214" s="44">
        <f t="shared" si="31"/>
        <v>300553.45999999996</v>
      </c>
    </row>
    <row r="215" spans="1:15" ht="12.75">
      <c r="A215" s="23" t="s">
        <v>1129</v>
      </c>
      <c r="B215" s="51" t="s">
        <v>1130</v>
      </c>
      <c r="C215" s="67">
        <f>+'[1]GASTOS'!C215+'[2]gastos'!C215</f>
        <v>97873566</v>
      </c>
      <c r="D215" s="49">
        <f>+'[1]GASTOS'!D215+'[2]gastos'!D215</f>
        <v>-55693515.137</v>
      </c>
      <c r="E215" s="35">
        <f t="shared" si="25"/>
        <v>42180050.863</v>
      </c>
      <c r="F215" s="36">
        <f t="shared" si="24"/>
        <v>0.855536954132006</v>
      </c>
      <c r="G215" s="67">
        <f>+'[1]GASTOS'!G215+'[2]gastos'!G215</f>
        <v>0</v>
      </c>
      <c r="H215" s="71">
        <f t="shared" si="26"/>
        <v>42180050.863</v>
      </c>
      <c r="I215" s="67">
        <f>+'[1]GASTOS'!H215+'[2]gastos'!H215</f>
        <v>42180050.863</v>
      </c>
      <c r="J215" s="36">
        <f t="shared" si="27"/>
        <v>43.09646882897881</v>
      </c>
      <c r="K215" s="67">
        <f>+'[1]GASTOS'!J215+'[2]gastos'!J215</f>
        <v>0</v>
      </c>
      <c r="L215" s="36">
        <f t="shared" si="28"/>
        <v>0</v>
      </c>
      <c r="M215" s="74">
        <f t="shared" si="29"/>
        <v>42180050.863</v>
      </c>
      <c r="N215" s="43">
        <f t="shared" si="30"/>
        <v>100</v>
      </c>
      <c r="O215" s="44">
        <f t="shared" si="31"/>
        <v>0</v>
      </c>
    </row>
    <row r="216" spans="1:15" ht="12.75">
      <c r="A216" s="23" t="s">
        <v>1131</v>
      </c>
      <c r="B216" s="51" t="s">
        <v>1132</v>
      </c>
      <c r="C216" s="67">
        <f>+'[1]GASTOS'!C216+'[2]gastos'!C216</f>
        <v>5406394.464</v>
      </c>
      <c r="D216" s="49">
        <f>+'[1]GASTOS'!D216+'[2]gastos'!D216</f>
        <v>-300000</v>
      </c>
      <c r="E216" s="35">
        <f t="shared" si="25"/>
        <v>5106394.464</v>
      </c>
      <c r="F216" s="36">
        <f t="shared" si="24"/>
        <v>0.10357287573020196</v>
      </c>
      <c r="G216" s="67">
        <f>+'[1]GASTOS'!G216+'[2]gastos'!G216</f>
        <v>0</v>
      </c>
      <c r="H216" s="71">
        <f t="shared" si="26"/>
        <v>5106394.464</v>
      </c>
      <c r="I216" s="67">
        <f>+'[1]GASTOS'!H216+'[2]gastos'!H216</f>
        <v>5057485.775</v>
      </c>
      <c r="J216" s="36">
        <f t="shared" si="27"/>
        <v>93.54637011184984</v>
      </c>
      <c r="K216" s="67">
        <f>+'[1]GASTOS'!J216+'[2]gastos'!J216</f>
        <v>0</v>
      </c>
      <c r="L216" s="36">
        <f t="shared" si="28"/>
        <v>0</v>
      </c>
      <c r="M216" s="74">
        <f t="shared" si="29"/>
        <v>5057485.775</v>
      </c>
      <c r="N216" s="43">
        <f t="shared" si="30"/>
        <v>99.0422069946847</v>
      </c>
      <c r="O216" s="44">
        <f t="shared" si="31"/>
        <v>48908.688999999315</v>
      </c>
    </row>
    <row r="217" spans="1:15" ht="25.5">
      <c r="A217" s="22" t="s">
        <v>1133</v>
      </c>
      <c r="B217" s="50" t="s">
        <v>1134</v>
      </c>
      <c r="C217" s="67">
        <f>+'[1]GASTOS'!C217+'[2]gastos'!C217</f>
        <v>22465237.6</v>
      </c>
      <c r="D217" s="49">
        <f>+'[1]GASTOS'!D217+'[2]gastos'!D217</f>
        <v>0</v>
      </c>
      <c r="E217" s="33">
        <f t="shared" si="25"/>
        <v>22465237.6</v>
      </c>
      <c r="F217" s="34">
        <f t="shared" si="24"/>
        <v>0.4556618723050262</v>
      </c>
      <c r="G217" s="67">
        <f>+'[1]GASTOS'!G217+'[2]gastos'!G217</f>
        <v>0</v>
      </c>
      <c r="H217" s="71">
        <f t="shared" si="26"/>
        <v>22465237.6</v>
      </c>
      <c r="I217" s="67">
        <f>+'[1]GASTOS'!H217+'[2]gastos'!H217</f>
        <v>19906517.812000003</v>
      </c>
      <c r="J217" s="34">
        <f t="shared" si="27"/>
        <v>88.61031504069203</v>
      </c>
      <c r="K217" s="67">
        <f>+'[1]GASTOS'!J217+'[2]gastos'!J217</f>
        <v>0</v>
      </c>
      <c r="L217" s="34">
        <f t="shared" si="28"/>
        <v>0</v>
      </c>
      <c r="M217" s="73">
        <f t="shared" si="29"/>
        <v>19906517.812000003</v>
      </c>
      <c r="N217" s="41">
        <f t="shared" si="30"/>
        <v>88.61031504069203</v>
      </c>
      <c r="O217" s="42">
        <f t="shared" si="31"/>
        <v>2558719.787999999</v>
      </c>
    </row>
    <row r="218" spans="1:15" ht="12.75">
      <c r="A218" s="22" t="s">
        <v>1135</v>
      </c>
      <c r="B218" s="50" t="s">
        <v>1046</v>
      </c>
      <c r="C218" s="67">
        <f>+'[1]GASTOS'!C218+'[2]gastos'!C218</f>
        <v>17857032</v>
      </c>
      <c r="D218" s="49">
        <f>+'[1]GASTOS'!D218+'[2]gastos'!D218</f>
        <v>0</v>
      </c>
      <c r="E218" s="33">
        <f>SUM(C218:D218)</f>
        <v>17857032</v>
      </c>
      <c r="F218" s="34">
        <f t="shared" si="24"/>
        <v>0.36219374928537446</v>
      </c>
      <c r="G218" s="67">
        <f>+'[1]GASTOS'!G218+'[2]gastos'!G218</f>
        <v>0</v>
      </c>
      <c r="H218" s="71">
        <f t="shared" si="26"/>
        <v>17857032</v>
      </c>
      <c r="I218" s="67">
        <f>+'[1]GASTOS'!H218+'[2]gastos'!H218</f>
        <v>17119101.497</v>
      </c>
      <c r="J218" s="34">
        <f>IF(OR(I218=0,C218=0),0,I218/C218)*100</f>
        <v>95.8675635290344</v>
      </c>
      <c r="K218" s="67">
        <f>+'[1]GASTOS'!J218+'[2]gastos'!J218</f>
        <v>0</v>
      </c>
      <c r="L218" s="34">
        <f>IF(OR(K218=0,E218=0),0,K218/E218)*100</f>
        <v>0</v>
      </c>
      <c r="M218" s="73">
        <f>SUM(I218+K218)</f>
        <v>17119101.497</v>
      </c>
      <c r="N218" s="41">
        <f>IF(OR(M218=0,E218=0),0,M218/E218)*100</f>
        <v>95.8675635290344</v>
      </c>
      <c r="O218" s="42">
        <f>SUM(E218-M218)</f>
        <v>737930.5029999986</v>
      </c>
    </row>
    <row r="219" spans="1:15" ht="12.75">
      <c r="A219" s="23" t="s">
        <v>1136</v>
      </c>
      <c r="B219" s="51" t="s">
        <v>1052</v>
      </c>
      <c r="C219" s="67">
        <f>+'[1]GASTOS'!C219+'[2]gastos'!C219</f>
        <v>997277</v>
      </c>
      <c r="D219" s="49">
        <f>+'[1]GASTOS'!D219+'[2]gastos'!D219</f>
        <v>0</v>
      </c>
      <c r="E219" s="35">
        <f t="shared" si="25"/>
        <v>997277</v>
      </c>
      <c r="F219" s="36">
        <f t="shared" si="24"/>
        <v>0.02022774533338297</v>
      </c>
      <c r="G219" s="67">
        <f>+'[1]GASTOS'!G219+'[2]gastos'!G219</f>
        <v>0</v>
      </c>
      <c r="H219" s="71">
        <f t="shared" si="26"/>
        <v>997277</v>
      </c>
      <c r="I219" s="67">
        <f>+'[1]GASTOS'!H219+'[2]gastos'!H219</f>
        <v>974691.831</v>
      </c>
      <c r="J219" s="36">
        <f t="shared" si="27"/>
        <v>97.73531636646588</v>
      </c>
      <c r="K219" s="67">
        <f>+'[1]GASTOS'!J219+'[2]gastos'!J219</f>
        <v>0</v>
      </c>
      <c r="L219" s="36">
        <f t="shared" si="28"/>
        <v>0</v>
      </c>
      <c r="M219" s="74">
        <f t="shared" si="29"/>
        <v>974691.831</v>
      </c>
      <c r="N219" s="43">
        <f t="shared" si="30"/>
        <v>97.73531636646588</v>
      </c>
      <c r="O219" s="44">
        <f t="shared" si="31"/>
        <v>22585.168999999994</v>
      </c>
    </row>
    <row r="220" spans="1:15" ht="12.75">
      <c r="A220" s="23" t="s">
        <v>1137</v>
      </c>
      <c r="B220" s="51" t="s">
        <v>1058</v>
      </c>
      <c r="C220" s="67">
        <f>+'[1]GASTOS'!C220+'[2]gastos'!C220</f>
        <v>7309496</v>
      </c>
      <c r="D220" s="49">
        <f>+'[1]GASTOS'!D220+'[2]gastos'!D220</f>
        <v>0</v>
      </c>
      <c r="E220" s="35">
        <f t="shared" si="25"/>
        <v>7309496</v>
      </c>
      <c r="F220" s="36">
        <f t="shared" si="24"/>
        <v>0.14825833103880012</v>
      </c>
      <c r="G220" s="67">
        <f>+'[1]GASTOS'!G220+'[2]gastos'!G220</f>
        <v>0</v>
      </c>
      <c r="H220" s="71">
        <f t="shared" si="26"/>
        <v>7309496</v>
      </c>
      <c r="I220" s="67">
        <f>+'[1]GASTOS'!H220+'[2]gastos'!H220</f>
        <v>6787861.666</v>
      </c>
      <c r="J220" s="36">
        <f t="shared" si="27"/>
        <v>92.86360736773096</v>
      </c>
      <c r="K220" s="67">
        <f>+'[1]GASTOS'!J220+'[2]gastos'!J220</f>
        <v>0</v>
      </c>
      <c r="L220" s="36">
        <f t="shared" si="28"/>
        <v>0</v>
      </c>
      <c r="M220" s="74">
        <f t="shared" si="29"/>
        <v>6787861.666</v>
      </c>
      <c r="N220" s="43">
        <f t="shared" si="30"/>
        <v>92.86360736773096</v>
      </c>
      <c r="O220" s="44">
        <f t="shared" si="31"/>
        <v>521634.3339999998</v>
      </c>
    </row>
    <row r="221" spans="1:15" ht="25.5">
      <c r="A221" s="23" t="s">
        <v>1138</v>
      </c>
      <c r="B221" s="51" t="s">
        <v>1068</v>
      </c>
      <c r="C221" s="67">
        <f>+'[1]GASTOS'!C221+'[2]gastos'!C221</f>
        <v>589473</v>
      </c>
      <c r="D221" s="49">
        <f>+'[1]GASTOS'!D221+'[2]gastos'!D221</f>
        <v>0</v>
      </c>
      <c r="E221" s="35">
        <f t="shared" si="25"/>
        <v>589473</v>
      </c>
      <c r="F221" s="36">
        <f t="shared" si="24"/>
        <v>0.011956266638963157</v>
      </c>
      <c r="G221" s="67">
        <f>+'[1]GASTOS'!G221+'[2]gastos'!G221</f>
        <v>0</v>
      </c>
      <c r="H221" s="71">
        <f t="shared" si="26"/>
        <v>589473</v>
      </c>
      <c r="I221" s="67">
        <f>+'[1]GASTOS'!H221+'[2]gastos'!H221</f>
        <v>589473</v>
      </c>
      <c r="J221" s="36">
        <f t="shared" si="27"/>
        <v>100</v>
      </c>
      <c r="K221" s="67">
        <f>+'[1]GASTOS'!J221+'[2]gastos'!J221</f>
        <v>0</v>
      </c>
      <c r="L221" s="36">
        <f t="shared" si="28"/>
        <v>0</v>
      </c>
      <c r="M221" s="74">
        <f t="shared" si="29"/>
        <v>589473</v>
      </c>
      <c r="N221" s="43">
        <f t="shared" si="30"/>
        <v>100</v>
      </c>
      <c r="O221" s="44">
        <f t="shared" si="31"/>
        <v>0</v>
      </c>
    </row>
    <row r="222" spans="1:15" ht="12.75">
      <c r="A222" s="23" t="s">
        <v>1139</v>
      </c>
      <c r="B222" s="51" t="s">
        <v>1140</v>
      </c>
      <c r="C222" s="67">
        <f>+'[1]GASTOS'!C222+'[2]gastos'!C222</f>
        <v>8960786</v>
      </c>
      <c r="D222" s="49">
        <f>+'[1]GASTOS'!D222+'[2]gastos'!D222</f>
        <v>0</v>
      </c>
      <c r="E222" s="35">
        <f t="shared" si="25"/>
        <v>8960786</v>
      </c>
      <c r="F222" s="36">
        <f t="shared" si="24"/>
        <v>0.18175140627422817</v>
      </c>
      <c r="G222" s="67">
        <f>+'[1]GASTOS'!G222+'[2]gastos'!G222</f>
        <v>0</v>
      </c>
      <c r="H222" s="71">
        <f t="shared" si="26"/>
        <v>8960786</v>
      </c>
      <c r="I222" s="67">
        <f>+'[1]GASTOS'!H222+'[2]gastos'!H222</f>
        <v>8767075</v>
      </c>
      <c r="J222" s="36">
        <f t="shared" si="27"/>
        <v>97.8382365118417</v>
      </c>
      <c r="K222" s="67">
        <f>+'[1]GASTOS'!J222+'[2]gastos'!J222</f>
        <v>0</v>
      </c>
      <c r="L222" s="36">
        <f t="shared" si="28"/>
        <v>0</v>
      </c>
      <c r="M222" s="74">
        <f t="shared" si="29"/>
        <v>8767075</v>
      </c>
      <c r="N222" s="43">
        <f t="shared" si="30"/>
        <v>97.8382365118417</v>
      </c>
      <c r="O222" s="44">
        <f t="shared" si="31"/>
        <v>193711</v>
      </c>
    </row>
    <row r="223" spans="1:15" ht="12.75">
      <c r="A223" s="23" t="s">
        <v>1141</v>
      </c>
      <c r="B223" s="51" t="s">
        <v>1085</v>
      </c>
      <c r="C223" s="67">
        <f>+'[1]GASTOS'!C223+'[2]gastos'!C223</f>
        <v>4608205.6</v>
      </c>
      <c r="D223" s="49">
        <f>+'[1]GASTOS'!D223+'[2]gastos'!D223</f>
        <v>0</v>
      </c>
      <c r="E223" s="35">
        <f>SUM(C223:D223)</f>
        <v>4608205.6</v>
      </c>
      <c r="F223" s="36">
        <f t="shared" si="24"/>
        <v>0.09346812301965177</v>
      </c>
      <c r="G223" s="67">
        <f>+'[1]GASTOS'!G223+'[2]gastos'!G223</f>
        <v>0</v>
      </c>
      <c r="H223" s="71">
        <f t="shared" si="26"/>
        <v>4608205.6</v>
      </c>
      <c r="I223" s="67">
        <f>+'[1]GASTOS'!H223+'[2]gastos'!H223</f>
        <v>2787416.315</v>
      </c>
      <c r="J223" s="36">
        <f>IF(OR(I223=0,C223=0),0,I223/C223)*100</f>
        <v>60.48810658534855</v>
      </c>
      <c r="K223" s="67">
        <f>+'[1]GASTOS'!J223+'[2]gastos'!J223</f>
        <v>0</v>
      </c>
      <c r="L223" s="36">
        <f>IF(OR(K223=0,E223=0),0,K223/E223)*100</f>
        <v>0</v>
      </c>
      <c r="M223" s="74">
        <f>SUM(I223+K223)</f>
        <v>2787416.315</v>
      </c>
      <c r="N223" s="43">
        <f>IF(OR(M223=0,E223=0),0,M223/E223)*100</f>
        <v>60.48810658534855</v>
      </c>
      <c r="O223" s="44">
        <f>SUM(E223-M223)</f>
        <v>1820789.2849999997</v>
      </c>
    </row>
    <row r="224" spans="1:15" ht="12.75">
      <c r="A224" s="23" t="s">
        <v>1142</v>
      </c>
      <c r="B224" s="51" t="s">
        <v>1143</v>
      </c>
      <c r="C224" s="67">
        <f>+'[1]GASTOS'!C224+'[2]gastos'!C224</f>
        <v>4608205.6</v>
      </c>
      <c r="D224" s="49">
        <f>+'[1]GASTOS'!D224+'[2]gastos'!D224</f>
        <v>0</v>
      </c>
      <c r="E224" s="35">
        <f>SUM(C224:D224)</f>
        <v>4608205.6</v>
      </c>
      <c r="F224" s="36">
        <f t="shared" si="24"/>
        <v>0.09346812301965177</v>
      </c>
      <c r="G224" s="67">
        <f>+'[1]GASTOS'!G224+'[2]gastos'!G224</f>
        <v>0</v>
      </c>
      <c r="H224" s="71">
        <f t="shared" si="26"/>
        <v>4608205.6</v>
      </c>
      <c r="I224" s="67">
        <f>+'[1]GASTOS'!H224+'[2]gastos'!H224</f>
        <v>2787416.315</v>
      </c>
      <c r="J224" s="36">
        <f>IF(OR(I224=0,C224=0),0,I224/C224)*100</f>
        <v>60.48810658534855</v>
      </c>
      <c r="K224" s="67">
        <f>+'[1]GASTOS'!J224+'[2]gastos'!J224</f>
        <v>0</v>
      </c>
      <c r="L224" s="36">
        <f>IF(OR(K224=0,E224=0),0,K224/E224)*100</f>
        <v>0</v>
      </c>
      <c r="M224" s="74">
        <f>SUM(I224+K224)</f>
        <v>2787416.315</v>
      </c>
      <c r="N224" s="43">
        <f>IF(OR(M224=0,E224=0),0,M224/E224)*100</f>
        <v>60.48810658534855</v>
      </c>
      <c r="O224" s="44">
        <f>SUM(E224-M224)</f>
        <v>1820789.2849999997</v>
      </c>
    </row>
    <row r="225" spans="1:15" ht="12.75" hidden="1">
      <c r="A225" s="22" t="s">
        <v>1144</v>
      </c>
      <c r="B225" s="50" t="s">
        <v>1113</v>
      </c>
      <c r="C225" s="67">
        <f>+'[1]GASTOS'!C225+'[2]gastos'!C225</f>
        <v>0</v>
      </c>
      <c r="D225" s="49">
        <f>+'[1]GASTOS'!D225+'[2]gastos'!D225</f>
        <v>0</v>
      </c>
      <c r="E225" s="33">
        <f t="shared" si="25"/>
        <v>0</v>
      </c>
      <c r="F225" s="34">
        <f t="shared" si="24"/>
        <v>0</v>
      </c>
      <c r="G225" s="67">
        <f>+'[1]GASTOS'!G225+'[2]gastos'!G225</f>
        <v>0</v>
      </c>
      <c r="H225" s="71">
        <f t="shared" si="26"/>
        <v>0</v>
      </c>
      <c r="I225" s="67">
        <f>+'[1]GASTOS'!H225+'[2]gastos'!H225</f>
        <v>0</v>
      </c>
      <c r="J225" s="34">
        <f t="shared" si="27"/>
        <v>0</v>
      </c>
      <c r="K225" s="67">
        <f>+'[1]GASTOS'!J225+'[2]gastos'!J225</f>
        <v>0</v>
      </c>
      <c r="L225" s="34">
        <f t="shared" si="28"/>
        <v>0</v>
      </c>
      <c r="M225" s="73">
        <f t="shared" si="29"/>
        <v>0</v>
      </c>
      <c r="N225" s="41">
        <f t="shared" si="30"/>
        <v>0</v>
      </c>
      <c r="O225" s="42">
        <f t="shared" si="31"/>
        <v>0</v>
      </c>
    </row>
    <row r="226" spans="1:15" ht="12.75">
      <c r="A226" s="22" t="s">
        <v>1145</v>
      </c>
      <c r="B226" s="50" t="s">
        <v>1146</v>
      </c>
      <c r="C226" s="67">
        <f>+'[1]GASTOS'!C226+'[2]gastos'!C226</f>
        <v>3803209048.1354</v>
      </c>
      <c r="D226" s="49">
        <f>+'[1]GASTOS'!D226+'[2]gastos'!D226</f>
        <v>-367783667.87399995</v>
      </c>
      <c r="E226" s="33">
        <f t="shared" si="25"/>
        <v>3435425380.2613997</v>
      </c>
      <c r="F226" s="34">
        <f t="shared" si="24"/>
        <v>69.68065011402844</v>
      </c>
      <c r="G226" s="67">
        <f>+'[1]GASTOS'!G226+'[2]gastos'!G226</f>
        <v>15794334.665</v>
      </c>
      <c r="H226" s="71">
        <f t="shared" si="26"/>
        <v>3419631045.5964</v>
      </c>
      <c r="I226" s="67">
        <f>+'[1]GASTOS'!H226+'[2]gastos'!H226</f>
        <v>2254424364.4870005</v>
      </c>
      <c r="J226" s="34">
        <f t="shared" si="27"/>
        <v>59.276898428506776</v>
      </c>
      <c r="K226" s="67">
        <f>+'[1]GASTOS'!J226+'[2]gastos'!J226</f>
        <v>1032145514.0139999</v>
      </c>
      <c r="L226" s="34">
        <f t="shared" si="28"/>
        <v>30.04418375506862</v>
      </c>
      <c r="M226" s="73">
        <f t="shared" si="29"/>
        <v>3286569878.5010004</v>
      </c>
      <c r="N226" s="41">
        <f t="shared" si="30"/>
        <v>95.6670430795655</v>
      </c>
      <c r="O226" s="42">
        <f t="shared" si="31"/>
        <v>148855501.76039934</v>
      </c>
    </row>
    <row r="227" spans="1:15" ht="12.75">
      <c r="A227" s="22" t="s">
        <v>1147</v>
      </c>
      <c r="B227" s="50" t="s">
        <v>1148</v>
      </c>
      <c r="C227" s="67">
        <f>+'[1]GASTOS'!C227+'[2]gastos'!C227</f>
        <v>2568664745.515</v>
      </c>
      <c r="D227" s="49">
        <f>+'[1]GASTOS'!D227+'[2]gastos'!D227</f>
        <v>-334782750.79399997</v>
      </c>
      <c r="E227" s="33">
        <f t="shared" si="25"/>
        <v>2233881994.7209997</v>
      </c>
      <c r="F227" s="34">
        <f t="shared" si="24"/>
        <v>45.309774610309816</v>
      </c>
      <c r="G227" s="67">
        <f>+'[1]GASTOS'!G227+'[2]gastos'!G227</f>
        <v>2791000</v>
      </c>
      <c r="H227" s="71">
        <f t="shared" si="26"/>
        <v>2231090994.7209997</v>
      </c>
      <c r="I227" s="67">
        <f>+'[1]GASTOS'!H227+'[2]gastos'!H227</f>
        <v>1606230818.292</v>
      </c>
      <c r="J227" s="34">
        <f t="shared" si="27"/>
        <v>62.5317422640128</v>
      </c>
      <c r="K227" s="67">
        <f>+'[1]GASTOS'!J227+'[2]gastos'!J227</f>
        <v>565627716.413</v>
      </c>
      <c r="L227" s="34">
        <f t="shared" si="28"/>
        <v>25.320393724899688</v>
      </c>
      <c r="M227" s="73">
        <f t="shared" si="29"/>
        <v>2171858534.705</v>
      </c>
      <c r="N227" s="41">
        <f t="shared" si="30"/>
        <v>97.22351224627931</v>
      </c>
      <c r="O227" s="42">
        <f t="shared" si="31"/>
        <v>62023460.015999794</v>
      </c>
    </row>
    <row r="228" spans="1:15" ht="25.5">
      <c r="A228" s="22" t="s">
        <v>1149</v>
      </c>
      <c r="B228" s="53" t="s">
        <v>1150</v>
      </c>
      <c r="C228" s="67">
        <f>+'[1]GASTOS'!C228+'[2]gastos'!C228</f>
        <v>2568664745.515</v>
      </c>
      <c r="D228" s="49">
        <f>+'[1]GASTOS'!D228+'[2]gastos'!D228</f>
        <v>-334782750.79399997</v>
      </c>
      <c r="E228" s="33">
        <f t="shared" si="25"/>
        <v>2233881994.7209997</v>
      </c>
      <c r="F228" s="34">
        <f t="shared" si="24"/>
        <v>45.309774610309816</v>
      </c>
      <c r="G228" s="67">
        <f>+'[1]GASTOS'!G228+'[2]gastos'!G228</f>
        <v>2791000</v>
      </c>
      <c r="H228" s="71">
        <f t="shared" si="26"/>
        <v>2231090994.7209997</v>
      </c>
      <c r="I228" s="67">
        <f>+'[1]GASTOS'!H228+'[2]gastos'!H228</f>
        <v>1606230818.292</v>
      </c>
      <c r="J228" s="34">
        <f t="shared" si="27"/>
        <v>62.5317422640128</v>
      </c>
      <c r="K228" s="67">
        <f>+'[1]GASTOS'!J228+'[2]gastos'!J228</f>
        <v>565627716.413</v>
      </c>
      <c r="L228" s="34">
        <f t="shared" si="28"/>
        <v>25.320393724899688</v>
      </c>
      <c r="M228" s="73">
        <f t="shared" si="29"/>
        <v>2171858534.705</v>
      </c>
      <c r="N228" s="41">
        <f t="shared" si="30"/>
        <v>97.22351224627931</v>
      </c>
      <c r="O228" s="42">
        <f t="shared" si="31"/>
        <v>62023460.015999794</v>
      </c>
    </row>
    <row r="229" spans="1:15" ht="12.75">
      <c r="A229" s="22" t="s">
        <v>1151</v>
      </c>
      <c r="B229" s="53" t="s">
        <v>1152</v>
      </c>
      <c r="C229" s="67">
        <f>+'[1]GASTOS'!C229+'[2]gastos'!C229</f>
        <v>152262553.429</v>
      </c>
      <c r="D229" s="49">
        <f>+'[1]GASTOS'!D229+'[2]gastos'!D229</f>
        <v>-31635264.939</v>
      </c>
      <c r="E229" s="33">
        <f t="shared" si="25"/>
        <v>120627288.49</v>
      </c>
      <c r="F229" s="34">
        <f t="shared" si="24"/>
        <v>2.446680382513824</v>
      </c>
      <c r="G229" s="67">
        <f>+'[1]GASTOS'!G229+'[2]gastos'!G229</f>
        <v>600000</v>
      </c>
      <c r="H229" s="71">
        <f t="shared" si="26"/>
        <v>120027288.49</v>
      </c>
      <c r="I229" s="67">
        <f>+'[1]GASTOS'!H229+'[2]gastos'!H229</f>
        <v>64803273.508</v>
      </c>
      <c r="J229" s="34">
        <f t="shared" si="27"/>
        <v>42.560217235695944</v>
      </c>
      <c r="K229" s="67">
        <f>+'[1]GASTOS'!J229+'[2]gastos'!J229</f>
        <v>45650817.212</v>
      </c>
      <c r="L229" s="34">
        <f t="shared" si="28"/>
        <v>37.84451908307999</v>
      </c>
      <c r="M229" s="73">
        <f t="shared" si="29"/>
        <v>110454090.72</v>
      </c>
      <c r="N229" s="41">
        <f t="shared" si="30"/>
        <v>91.56642091740017</v>
      </c>
      <c r="O229" s="42">
        <f t="shared" si="31"/>
        <v>10173197.769999996</v>
      </c>
    </row>
    <row r="230" spans="1:15" ht="25.5">
      <c r="A230" s="22" t="s">
        <v>1153</v>
      </c>
      <c r="B230" s="53" t="s">
        <v>1154</v>
      </c>
      <c r="C230" s="67">
        <f>+'[1]GASTOS'!C230+'[2]gastos'!C230</f>
        <v>11641428.863</v>
      </c>
      <c r="D230" s="49">
        <f>+'[1]GASTOS'!D230+'[2]gastos'!D230</f>
        <v>-3911319.886</v>
      </c>
      <c r="E230" s="33">
        <f t="shared" si="25"/>
        <v>7730108.977</v>
      </c>
      <c r="F230" s="34">
        <f t="shared" si="24"/>
        <v>0.1567896139047161</v>
      </c>
      <c r="G230" s="67">
        <f>+'[1]GASTOS'!G230+'[2]gastos'!G230</f>
        <v>600000</v>
      </c>
      <c r="H230" s="71">
        <f t="shared" si="26"/>
        <v>7130108.977</v>
      </c>
      <c r="I230" s="67">
        <f>+'[1]GASTOS'!H230+'[2]gastos'!H230</f>
        <v>4107327.4859999996</v>
      </c>
      <c r="J230" s="34">
        <f t="shared" si="27"/>
        <v>35.281987583623305</v>
      </c>
      <c r="K230" s="67">
        <f>+'[1]GASTOS'!J230+'[2]gastos'!J230</f>
        <v>2766402.056</v>
      </c>
      <c r="L230" s="34">
        <f t="shared" si="28"/>
        <v>35.78736165597526</v>
      </c>
      <c r="M230" s="73">
        <f t="shared" si="29"/>
        <v>6873729.541999999</v>
      </c>
      <c r="N230" s="41">
        <f t="shared" si="30"/>
        <v>88.92150890048183</v>
      </c>
      <c r="O230" s="42">
        <f t="shared" si="31"/>
        <v>856379.4350000005</v>
      </c>
    </row>
    <row r="231" spans="1:15" ht="25.5">
      <c r="A231" s="26" t="s">
        <v>1155</v>
      </c>
      <c r="B231" s="54" t="s">
        <v>1156</v>
      </c>
      <c r="C231" s="67">
        <f>+'[1]GASTOS'!C231+'[2]gastos'!C231</f>
        <v>6000</v>
      </c>
      <c r="D231" s="49">
        <f>+'[1]GASTOS'!D231+'[2]gastos'!D231</f>
        <v>0</v>
      </c>
      <c r="E231" s="35">
        <f t="shared" si="25"/>
        <v>6000</v>
      </c>
      <c r="F231" s="36">
        <f t="shared" si="24"/>
        <v>0.00012169785526017126</v>
      </c>
      <c r="G231" s="67">
        <f>+'[1]GASTOS'!G231+'[2]gastos'!G231</f>
        <v>0</v>
      </c>
      <c r="H231" s="71">
        <f t="shared" si="26"/>
        <v>6000</v>
      </c>
      <c r="I231" s="67">
        <f>+'[1]GASTOS'!H231+'[2]gastos'!H231</f>
        <v>800</v>
      </c>
      <c r="J231" s="36">
        <f t="shared" si="27"/>
        <v>13.333333333333334</v>
      </c>
      <c r="K231" s="67">
        <f>+'[1]GASTOS'!J231+'[2]gastos'!J231</f>
        <v>5192.197</v>
      </c>
      <c r="L231" s="36">
        <f t="shared" si="28"/>
        <v>86.53661666666666</v>
      </c>
      <c r="M231" s="74">
        <f t="shared" si="29"/>
        <v>5992.197</v>
      </c>
      <c r="N231" s="43">
        <f t="shared" si="30"/>
        <v>99.86995</v>
      </c>
      <c r="O231" s="44">
        <f t="shared" si="31"/>
        <v>7.802999999999884</v>
      </c>
    </row>
    <row r="232" spans="1:15" ht="25.5">
      <c r="A232" s="26" t="s">
        <v>1157</v>
      </c>
      <c r="B232" s="54" t="s">
        <v>1158</v>
      </c>
      <c r="C232" s="67">
        <f>+'[1]GASTOS'!C232+'[2]gastos'!C232</f>
        <v>540000</v>
      </c>
      <c r="D232" s="49">
        <f>+'[1]GASTOS'!D232+'[2]gastos'!D232</f>
        <v>-49403.52</v>
      </c>
      <c r="E232" s="35">
        <f>SUM(C232:D232)</f>
        <v>490596.48</v>
      </c>
      <c r="F232" s="36">
        <f t="shared" si="24"/>
        <v>0.009950756569031584</v>
      </c>
      <c r="G232" s="67">
        <f>+'[1]GASTOS'!G232+'[2]gastos'!G232</f>
        <v>0</v>
      </c>
      <c r="H232" s="71">
        <f t="shared" si="26"/>
        <v>490596.48</v>
      </c>
      <c r="I232" s="67">
        <f>+'[1]GASTOS'!H232+'[2]gastos'!H232</f>
        <v>351025.337</v>
      </c>
      <c r="J232" s="36">
        <f>IF(OR(I232=0,C232=0),0,I232/C232)*100</f>
        <v>65.00469203703703</v>
      </c>
      <c r="K232" s="67">
        <f>+'[1]GASTOS'!J232+'[2]gastos'!J232</f>
        <v>135013.35100000002</v>
      </c>
      <c r="L232" s="36">
        <f>IF(OR(K232=0,E232=0),0,K232/E232)*100</f>
        <v>27.520244539871143</v>
      </c>
      <c r="M232" s="74">
        <f>SUM(I232+K232)</f>
        <v>486038.688</v>
      </c>
      <c r="N232" s="43">
        <f>IF(OR(M232=0,E232=0),0,M232/E232)*100</f>
        <v>99.07096928212775</v>
      </c>
      <c r="O232" s="44">
        <f>SUM(E232-M232)</f>
        <v>4557.791999999958</v>
      </c>
    </row>
    <row r="233" spans="1:15" ht="25.5" hidden="1">
      <c r="A233" s="26" t="s">
        <v>1159</v>
      </c>
      <c r="B233" s="54" t="s">
        <v>1160</v>
      </c>
      <c r="C233" s="67">
        <f>+'[1]GASTOS'!C233+'[2]gastos'!C233</f>
        <v>0</v>
      </c>
      <c r="D233" s="49">
        <f>+'[1]GASTOS'!D233+'[2]gastos'!D233</f>
        <v>0</v>
      </c>
      <c r="E233" s="35">
        <f t="shared" si="25"/>
        <v>0</v>
      </c>
      <c r="F233" s="36">
        <f t="shared" si="24"/>
        <v>0</v>
      </c>
      <c r="G233" s="67">
        <f>+'[1]GASTOS'!G233+'[2]gastos'!G233</f>
        <v>0</v>
      </c>
      <c r="H233" s="71">
        <f t="shared" si="26"/>
        <v>0</v>
      </c>
      <c r="I233" s="67">
        <f>+'[1]GASTOS'!H233+'[2]gastos'!H233</f>
        <v>0</v>
      </c>
      <c r="J233" s="36">
        <f t="shared" si="27"/>
        <v>0</v>
      </c>
      <c r="K233" s="67">
        <f>+'[1]GASTOS'!J233+'[2]gastos'!J233</f>
        <v>0</v>
      </c>
      <c r="L233" s="36">
        <f t="shared" si="28"/>
        <v>0</v>
      </c>
      <c r="M233" s="74">
        <f t="shared" si="29"/>
        <v>0</v>
      </c>
      <c r="N233" s="43">
        <f t="shared" si="30"/>
        <v>0</v>
      </c>
      <c r="O233" s="44">
        <f t="shared" si="31"/>
        <v>0</v>
      </c>
    </row>
    <row r="234" spans="1:15" ht="51">
      <c r="A234" s="26" t="s">
        <v>1161</v>
      </c>
      <c r="B234" s="54" t="s">
        <v>1162</v>
      </c>
      <c r="C234" s="67">
        <f>+'[1]GASTOS'!C234+'[2]gastos'!C234</f>
        <v>4898560.735</v>
      </c>
      <c r="D234" s="49">
        <f>+'[1]GASTOS'!D234+'[2]gastos'!D234</f>
        <v>-1570000</v>
      </c>
      <c r="E234" s="35">
        <f t="shared" si="25"/>
        <v>3328560.7350000003</v>
      </c>
      <c r="F234" s="36">
        <f t="shared" si="24"/>
        <v>0.06751311709211989</v>
      </c>
      <c r="G234" s="67">
        <f>+'[1]GASTOS'!G234+'[2]gastos'!G234</f>
        <v>0</v>
      </c>
      <c r="H234" s="71">
        <f t="shared" si="26"/>
        <v>3328560.7350000003</v>
      </c>
      <c r="I234" s="67">
        <f>+'[1]GASTOS'!H234+'[2]gastos'!H234</f>
        <v>1784437.054</v>
      </c>
      <c r="J234" s="36">
        <f t="shared" si="27"/>
        <v>36.427782578059634</v>
      </c>
      <c r="K234" s="67">
        <f>+'[1]GASTOS'!J234+'[2]gastos'!J234</f>
        <v>1294025.469</v>
      </c>
      <c r="L234" s="36">
        <f t="shared" si="28"/>
        <v>38.87642654055402</v>
      </c>
      <c r="M234" s="74">
        <f t="shared" si="29"/>
        <v>3078462.523</v>
      </c>
      <c r="N234" s="43">
        <f t="shared" si="30"/>
        <v>92.48629567217435</v>
      </c>
      <c r="O234" s="44">
        <f t="shared" si="31"/>
        <v>250098.2120000003</v>
      </c>
    </row>
    <row r="235" spans="1:15" ht="38.25">
      <c r="A235" s="26" t="s">
        <v>1163</v>
      </c>
      <c r="B235" s="55" t="s">
        <v>1164</v>
      </c>
      <c r="C235" s="67">
        <f>+'[1]GASTOS'!C235+'[2]gastos'!C235</f>
        <v>1400000</v>
      </c>
      <c r="D235" s="49">
        <f>+'[1]GASTOS'!D235+'[2]gastos'!D235</f>
        <v>0</v>
      </c>
      <c r="E235" s="35">
        <f t="shared" si="25"/>
        <v>1400000</v>
      </c>
      <c r="F235" s="36">
        <f t="shared" si="24"/>
        <v>0.028396166227373298</v>
      </c>
      <c r="G235" s="67">
        <f>+'[1]GASTOS'!G235+'[2]gastos'!G235</f>
        <v>0</v>
      </c>
      <c r="H235" s="71">
        <f t="shared" si="26"/>
        <v>1400000</v>
      </c>
      <c r="I235" s="67">
        <f>+'[1]GASTOS'!H235+'[2]gastos'!H235</f>
        <v>568046.616</v>
      </c>
      <c r="J235" s="36">
        <f t="shared" si="27"/>
        <v>40.57475828571429</v>
      </c>
      <c r="K235" s="67">
        <f>+'[1]GASTOS'!J235+'[2]gastos'!J235</f>
        <v>831953.384</v>
      </c>
      <c r="L235" s="36">
        <f t="shared" si="28"/>
        <v>59.42524171428572</v>
      </c>
      <c r="M235" s="74">
        <f t="shared" si="29"/>
        <v>1400000</v>
      </c>
      <c r="N235" s="43">
        <f t="shared" si="30"/>
        <v>100</v>
      </c>
      <c r="O235" s="44">
        <f t="shared" si="31"/>
        <v>0</v>
      </c>
    </row>
    <row r="236" spans="1:15" ht="25.5">
      <c r="A236" s="26" t="s">
        <v>1165</v>
      </c>
      <c r="B236" s="55" t="s">
        <v>1166</v>
      </c>
      <c r="C236" s="67">
        <f>+'[1]GASTOS'!C236+'[2]gastos'!C236</f>
        <v>500000</v>
      </c>
      <c r="D236" s="49">
        <f>+'[1]GASTOS'!D236+'[2]gastos'!D236</f>
        <v>317592.344</v>
      </c>
      <c r="E236" s="35">
        <f t="shared" si="25"/>
        <v>817592.344</v>
      </c>
      <c r="F236" s="36">
        <f t="shared" si="24"/>
        <v>0.016583205790322693</v>
      </c>
      <c r="G236" s="67">
        <f>+'[1]GASTOS'!G236+'[2]gastos'!G236</f>
        <v>0</v>
      </c>
      <c r="H236" s="71">
        <f t="shared" si="26"/>
        <v>817592.344</v>
      </c>
      <c r="I236" s="67">
        <f>+'[1]GASTOS'!H236+'[2]gastos'!H236</f>
        <v>533804.078</v>
      </c>
      <c r="J236" s="36">
        <f t="shared" si="27"/>
        <v>106.76081559999999</v>
      </c>
      <c r="K236" s="67">
        <f>+'[1]GASTOS'!J236+'[2]gastos'!J236</f>
        <v>283768.83499999996</v>
      </c>
      <c r="L236" s="36">
        <f t="shared" si="28"/>
        <v>34.70786353155968</v>
      </c>
      <c r="M236" s="74">
        <f t="shared" si="29"/>
        <v>817572.913</v>
      </c>
      <c r="N236" s="43">
        <f t="shared" si="30"/>
        <v>99.99762338772584</v>
      </c>
      <c r="O236" s="44">
        <f t="shared" si="31"/>
        <v>19.43100000009872</v>
      </c>
    </row>
    <row r="237" spans="1:15" ht="12.75" hidden="1">
      <c r="A237" s="26" t="s">
        <v>1167</v>
      </c>
      <c r="B237" s="55" t="s">
        <v>1168</v>
      </c>
      <c r="C237" s="67">
        <f>+'[1]GASTOS'!C237+'[2]gastos'!C237</f>
        <v>0</v>
      </c>
      <c r="D237" s="49">
        <f>+'[1]GASTOS'!D237+'[2]gastos'!D237</f>
        <v>0</v>
      </c>
      <c r="E237" s="35">
        <f t="shared" si="25"/>
        <v>0</v>
      </c>
      <c r="F237" s="36">
        <f t="shared" si="24"/>
        <v>0</v>
      </c>
      <c r="G237" s="67">
        <f>+'[1]GASTOS'!G237+'[2]gastos'!G237</f>
        <v>0</v>
      </c>
      <c r="H237" s="71">
        <f t="shared" si="26"/>
        <v>0</v>
      </c>
      <c r="I237" s="67">
        <f>+'[1]GASTOS'!H237+'[2]gastos'!H237</f>
        <v>0</v>
      </c>
      <c r="J237" s="36">
        <f t="shared" si="27"/>
        <v>0</v>
      </c>
      <c r="K237" s="67">
        <f>+'[1]GASTOS'!J237+'[2]gastos'!J237</f>
        <v>0</v>
      </c>
      <c r="L237" s="36">
        <f t="shared" si="28"/>
        <v>0</v>
      </c>
      <c r="M237" s="74">
        <f t="shared" si="29"/>
        <v>0</v>
      </c>
      <c r="N237" s="43">
        <f t="shared" si="30"/>
        <v>0</v>
      </c>
      <c r="O237" s="44">
        <f t="shared" si="31"/>
        <v>0</v>
      </c>
    </row>
    <row r="238" spans="1:15" ht="25.5">
      <c r="A238" s="26" t="s">
        <v>1169</v>
      </c>
      <c r="B238" s="55" t="s">
        <v>1170</v>
      </c>
      <c r="C238" s="67">
        <f>+'[1]GASTOS'!C238+'[2]gastos'!C238</f>
        <v>100000</v>
      </c>
      <c r="D238" s="49">
        <f>+'[1]GASTOS'!D238+'[2]gastos'!D238</f>
        <v>-50000</v>
      </c>
      <c r="E238" s="35">
        <f>SUM(C238:D238)</f>
        <v>50000</v>
      </c>
      <c r="F238" s="36">
        <f t="shared" si="24"/>
        <v>0.0010141487938347606</v>
      </c>
      <c r="G238" s="67">
        <f>+'[1]GASTOS'!G238+'[2]gastos'!G238</f>
        <v>0</v>
      </c>
      <c r="H238" s="71">
        <f t="shared" si="26"/>
        <v>50000</v>
      </c>
      <c r="I238" s="67">
        <f>+'[1]GASTOS'!H238+'[2]gastos'!H238</f>
        <v>50000</v>
      </c>
      <c r="J238" s="36">
        <f>IF(OR(I238=0,C238=0),0,I238/C238)*100</f>
        <v>50</v>
      </c>
      <c r="K238" s="67">
        <f>+'[1]GASTOS'!J238+'[2]gastos'!J238</f>
        <v>0</v>
      </c>
      <c r="L238" s="36">
        <f>IF(OR(K238=0,E238=0),0,K238/E238)*100</f>
        <v>0</v>
      </c>
      <c r="M238" s="74">
        <f>SUM(I238+K238)</f>
        <v>50000</v>
      </c>
      <c r="N238" s="43">
        <f>IF(OR(M238=0,E238=0),0,M238/E238)*100</f>
        <v>100</v>
      </c>
      <c r="O238" s="44">
        <f>SUM(E238-M238)</f>
        <v>0</v>
      </c>
    </row>
    <row r="239" spans="1:15" ht="12.75" hidden="1">
      <c r="A239" s="26" t="s">
        <v>1171</v>
      </c>
      <c r="B239" s="55" t="s">
        <v>1172</v>
      </c>
      <c r="C239" s="67">
        <f>+'[1]GASTOS'!C239+'[2]gastos'!C239</f>
        <v>0</v>
      </c>
      <c r="D239" s="49">
        <f>+'[1]GASTOS'!D239+'[2]gastos'!D239</f>
        <v>0</v>
      </c>
      <c r="E239" s="35">
        <f t="shared" si="25"/>
        <v>0</v>
      </c>
      <c r="F239" s="36">
        <f t="shared" si="24"/>
        <v>0</v>
      </c>
      <c r="G239" s="67">
        <f>+'[1]GASTOS'!G239+'[2]gastos'!G239</f>
        <v>0</v>
      </c>
      <c r="H239" s="71">
        <f t="shared" si="26"/>
        <v>0</v>
      </c>
      <c r="I239" s="67">
        <f>+'[1]GASTOS'!H239+'[2]gastos'!H239</f>
        <v>0</v>
      </c>
      <c r="J239" s="36">
        <f t="shared" si="27"/>
        <v>0</v>
      </c>
      <c r="K239" s="67">
        <f>+'[1]GASTOS'!J239+'[2]gastos'!J239</f>
        <v>0</v>
      </c>
      <c r="L239" s="36">
        <f t="shared" si="28"/>
        <v>0</v>
      </c>
      <c r="M239" s="74">
        <f t="shared" si="29"/>
        <v>0</v>
      </c>
      <c r="N239" s="43">
        <f t="shared" si="30"/>
        <v>0</v>
      </c>
      <c r="O239" s="44">
        <f t="shared" si="31"/>
        <v>0</v>
      </c>
    </row>
    <row r="240" spans="1:15" ht="12.75" hidden="1">
      <c r="A240" s="26" t="s">
        <v>1173</v>
      </c>
      <c r="B240" s="55" t="s">
        <v>1174</v>
      </c>
      <c r="C240" s="67">
        <f>+'[1]GASTOS'!C240+'[2]gastos'!C240</f>
        <v>0</v>
      </c>
      <c r="D240" s="49">
        <f>+'[1]GASTOS'!D240+'[2]gastos'!D240</f>
        <v>0</v>
      </c>
      <c r="E240" s="35">
        <f t="shared" si="25"/>
        <v>0</v>
      </c>
      <c r="F240" s="36">
        <f t="shared" si="24"/>
        <v>0</v>
      </c>
      <c r="G240" s="67">
        <f>+'[1]GASTOS'!G240+'[2]gastos'!G240</f>
        <v>0</v>
      </c>
      <c r="H240" s="71">
        <f t="shared" si="26"/>
        <v>0</v>
      </c>
      <c r="I240" s="67">
        <f>+'[1]GASTOS'!H240+'[2]gastos'!H240</f>
        <v>0</v>
      </c>
      <c r="J240" s="36">
        <f t="shared" si="27"/>
        <v>0</v>
      </c>
      <c r="K240" s="67">
        <f>+'[1]GASTOS'!J240+'[2]gastos'!J240</f>
        <v>0</v>
      </c>
      <c r="L240" s="36">
        <f t="shared" si="28"/>
        <v>0</v>
      </c>
      <c r="M240" s="74">
        <f t="shared" si="29"/>
        <v>0</v>
      </c>
      <c r="N240" s="43">
        <f t="shared" si="30"/>
        <v>0</v>
      </c>
      <c r="O240" s="44">
        <f t="shared" si="31"/>
        <v>0</v>
      </c>
    </row>
    <row r="241" spans="1:15" ht="38.25">
      <c r="A241" s="26" t="s">
        <v>1175</v>
      </c>
      <c r="B241" s="55" t="s">
        <v>1176</v>
      </c>
      <c r="C241" s="67">
        <f>+'[1]GASTOS'!C241+'[2]gastos'!C241</f>
        <v>600000</v>
      </c>
      <c r="D241" s="49">
        <f>+'[1]GASTOS'!D241+'[2]gastos'!D241</f>
        <v>0</v>
      </c>
      <c r="E241" s="35">
        <f>SUM(C241:D241)</f>
        <v>600000</v>
      </c>
      <c r="F241" s="36">
        <f t="shared" si="24"/>
        <v>0.012169785526017126</v>
      </c>
      <c r="G241" s="67">
        <f>+'[1]GASTOS'!G241+'[2]gastos'!G241</f>
        <v>600000</v>
      </c>
      <c r="H241" s="71">
        <f t="shared" si="26"/>
        <v>0</v>
      </c>
      <c r="I241" s="67">
        <f>+'[1]GASTOS'!H241+'[2]gastos'!H241</f>
        <v>0</v>
      </c>
      <c r="J241" s="36">
        <f>IF(OR(I241=0,C241=0),0,I241/C241)*100</f>
        <v>0</v>
      </c>
      <c r="K241" s="67">
        <f>+'[1]GASTOS'!J241+'[2]gastos'!J241</f>
        <v>0</v>
      </c>
      <c r="L241" s="36">
        <f>IF(OR(K241=0,E241=0),0,K241/E241)*100</f>
        <v>0</v>
      </c>
      <c r="M241" s="74">
        <f>SUM(I241+K241)</f>
        <v>0</v>
      </c>
      <c r="N241" s="43">
        <f>IF(OR(M241=0,E241=0),0,M241/E241)*100</f>
        <v>0</v>
      </c>
      <c r="O241" s="44">
        <f>SUM(E241-M241)</f>
        <v>600000</v>
      </c>
    </row>
    <row r="242" spans="1:15" ht="12.75">
      <c r="A242" s="26" t="s">
        <v>1177</v>
      </c>
      <c r="B242" s="54" t="s">
        <v>1178</v>
      </c>
      <c r="C242" s="67">
        <f>+'[1]GASTOS'!C242+'[2]gastos'!C242</f>
        <v>550809</v>
      </c>
      <c r="D242" s="49">
        <f>+'[1]GASTOS'!D242+'[2]gastos'!D242</f>
        <v>-549900</v>
      </c>
      <c r="E242" s="35">
        <f t="shared" si="25"/>
        <v>909</v>
      </c>
      <c r="F242" s="36">
        <f t="shared" si="24"/>
        <v>1.8437225071915945E-05</v>
      </c>
      <c r="G242" s="67">
        <f>+'[1]GASTOS'!G242+'[2]gastos'!G242</f>
        <v>0</v>
      </c>
      <c r="H242" s="71">
        <f t="shared" si="26"/>
        <v>909</v>
      </c>
      <c r="I242" s="67">
        <f>+'[1]GASTOS'!H242+'[2]gastos'!H242</f>
        <v>0</v>
      </c>
      <c r="J242" s="36">
        <f t="shared" si="27"/>
        <v>0</v>
      </c>
      <c r="K242" s="67">
        <f>+'[1]GASTOS'!J242+'[2]gastos'!J242</f>
        <v>909</v>
      </c>
      <c r="L242" s="36">
        <f t="shared" si="28"/>
        <v>100</v>
      </c>
      <c r="M242" s="74">
        <f t="shared" si="29"/>
        <v>909</v>
      </c>
      <c r="N242" s="43">
        <f t="shared" si="30"/>
        <v>100</v>
      </c>
      <c r="O242" s="44">
        <f t="shared" si="31"/>
        <v>0</v>
      </c>
    </row>
    <row r="243" spans="1:15" ht="12.75">
      <c r="A243" s="26" t="s">
        <v>1179</v>
      </c>
      <c r="B243" s="54" t="s">
        <v>1180</v>
      </c>
      <c r="C243" s="67">
        <f>+'[1]GASTOS'!C243+'[2]gastos'!C243</f>
        <v>1509641</v>
      </c>
      <c r="D243" s="49">
        <f>+'[1]GASTOS'!D243+'[2]gastos'!D243</f>
        <v>-771878.71</v>
      </c>
      <c r="E243" s="35">
        <f t="shared" si="25"/>
        <v>737762.29</v>
      </c>
      <c r="F243" s="36">
        <f t="shared" si="24"/>
        <v>0.014964014730805417</v>
      </c>
      <c r="G243" s="67">
        <f>+'[1]GASTOS'!G243+'[2]gastos'!G243</f>
        <v>0</v>
      </c>
      <c r="H243" s="71">
        <f t="shared" si="26"/>
        <v>737762.29</v>
      </c>
      <c r="I243" s="67">
        <f>+'[1]GASTOS'!H243+'[2]gastos'!H243</f>
        <v>689362.29</v>
      </c>
      <c r="J243" s="36">
        <f t="shared" si="27"/>
        <v>45.663988325701276</v>
      </c>
      <c r="K243" s="67">
        <f>+'[1]GASTOS'!J243+'[2]gastos'!J243</f>
        <v>48000</v>
      </c>
      <c r="L243" s="36">
        <f t="shared" si="28"/>
        <v>6.50616067676758</v>
      </c>
      <c r="M243" s="74">
        <f t="shared" si="29"/>
        <v>737362.29</v>
      </c>
      <c r="N243" s="43">
        <f t="shared" si="30"/>
        <v>99.94578199436027</v>
      </c>
      <c r="O243" s="44">
        <f t="shared" si="31"/>
        <v>400</v>
      </c>
    </row>
    <row r="244" spans="1:15" ht="25.5">
      <c r="A244" s="26" t="s">
        <v>1181</v>
      </c>
      <c r="B244" s="55" t="s">
        <v>1182</v>
      </c>
      <c r="C244" s="67">
        <f>+'[1]GASTOS'!C244+'[2]gastos'!C244</f>
        <v>36418.128</v>
      </c>
      <c r="D244" s="49">
        <f>+'[1]GASTOS'!D244+'[2]gastos'!D244</f>
        <v>100000</v>
      </c>
      <c r="E244" s="35">
        <f>SUM(C244:D244)</f>
        <v>136418.128</v>
      </c>
      <c r="F244" s="36">
        <f t="shared" si="24"/>
        <v>0.002766965599367919</v>
      </c>
      <c r="G244" s="67">
        <f>+'[1]GASTOS'!G244+'[2]gastos'!G244</f>
        <v>0</v>
      </c>
      <c r="H244" s="71">
        <f t="shared" si="26"/>
        <v>136418.128</v>
      </c>
      <c r="I244" s="67">
        <f>+'[1]GASTOS'!H244+'[2]gastos'!H244</f>
        <v>73170.291</v>
      </c>
      <c r="J244" s="36">
        <f>IF(OR(I244=0,C244=0),0,I244/C244)*100</f>
        <v>200.91722177482598</v>
      </c>
      <c r="K244" s="67">
        <f>+'[1]GASTOS'!J244+'[2]gastos'!J244</f>
        <v>62939.82000000001</v>
      </c>
      <c r="L244" s="36">
        <f>IF(OR(K244=0,E244=0),0,K244/E244)*100</f>
        <v>46.137431236411636</v>
      </c>
      <c r="M244" s="74">
        <f>SUM(I244+K244)</f>
        <v>136110.111</v>
      </c>
      <c r="N244" s="43">
        <f>IF(OR(M244=0,E244=0),0,M244/E244)*100</f>
        <v>99.77421109311807</v>
      </c>
      <c r="O244" s="44">
        <f>SUM(E244-M244)</f>
        <v>308.01699999999255</v>
      </c>
    </row>
    <row r="245" spans="1:15" ht="63.75">
      <c r="A245" s="26" t="s">
        <v>1183</v>
      </c>
      <c r="B245" s="55" t="s">
        <v>1184</v>
      </c>
      <c r="C245" s="67">
        <f>+'[1]GASTOS'!C245+'[2]gastos'!C245</f>
        <v>1500000</v>
      </c>
      <c r="D245" s="49">
        <f>+'[1]GASTOS'!D245+'[2]gastos'!D245</f>
        <v>-1337730</v>
      </c>
      <c r="E245" s="35">
        <f t="shared" si="25"/>
        <v>162270</v>
      </c>
      <c r="F245" s="36">
        <f t="shared" si="24"/>
        <v>0.003291318495511332</v>
      </c>
      <c r="G245" s="67">
        <f>+'[1]GASTOS'!G245+'[2]gastos'!G245</f>
        <v>0</v>
      </c>
      <c r="H245" s="71">
        <f t="shared" si="26"/>
        <v>162270</v>
      </c>
      <c r="I245" s="67">
        <f>+'[1]GASTOS'!H245+'[2]gastos'!H245</f>
        <v>56681.82</v>
      </c>
      <c r="J245" s="36">
        <f t="shared" si="27"/>
        <v>3.7787880000000005</v>
      </c>
      <c r="K245" s="67">
        <f>+'[1]GASTOS'!J245+'[2]gastos'!J245</f>
        <v>104600</v>
      </c>
      <c r="L245" s="36">
        <f t="shared" si="28"/>
        <v>64.46046712269674</v>
      </c>
      <c r="M245" s="74">
        <f t="shared" si="29"/>
        <v>161281.82</v>
      </c>
      <c r="N245" s="43">
        <f t="shared" si="30"/>
        <v>99.39102730017872</v>
      </c>
      <c r="O245" s="44">
        <f t="shared" si="31"/>
        <v>988.179999999993</v>
      </c>
    </row>
    <row r="246" spans="1:15" ht="25.5" hidden="1">
      <c r="A246" s="26" t="s">
        <v>1185</v>
      </c>
      <c r="B246" s="55" t="s">
        <v>1186</v>
      </c>
      <c r="C246" s="67">
        <f>+'[1]GASTOS'!C246+'[2]gastos'!C246</f>
        <v>0</v>
      </c>
      <c r="D246" s="49">
        <f>+'[1]GASTOS'!D246+'[2]gastos'!D246</f>
        <v>0</v>
      </c>
      <c r="E246" s="35">
        <f t="shared" si="25"/>
        <v>0</v>
      </c>
      <c r="F246" s="36">
        <f t="shared" si="24"/>
        <v>0</v>
      </c>
      <c r="G246" s="67">
        <f>+'[1]GASTOS'!G246+'[2]gastos'!G246</f>
        <v>0</v>
      </c>
      <c r="H246" s="71">
        <f t="shared" si="26"/>
        <v>0</v>
      </c>
      <c r="I246" s="67">
        <f>+'[1]GASTOS'!H246+'[2]gastos'!H246</f>
        <v>0</v>
      </c>
      <c r="J246" s="36">
        <f t="shared" si="27"/>
        <v>0</v>
      </c>
      <c r="K246" s="67">
        <f>+'[1]GASTOS'!J246+'[2]gastos'!J246</f>
        <v>0</v>
      </c>
      <c r="L246" s="36">
        <f t="shared" si="28"/>
        <v>0</v>
      </c>
      <c r="M246" s="74">
        <f t="shared" si="29"/>
        <v>0</v>
      </c>
      <c r="N246" s="43">
        <f t="shared" si="30"/>
        <v>0</v>
      </c>
      <c r="O246" s="44">
        <f t="shared" si="31"/>
        <v>0</v>
      </c>
    </row>
    <row r="247" spans="1:15" ht="12.75">
      <c r="A247" s="27">
        <v>331110102</v>
      </c>
      <c r="B247" s="53" t="s">
        <v>1187</v>
      </c>
      <c r="C247" s="67">
        <f>+'[1]GASTOS'!C247+'[2]gastos'!C247</f>
        <v>71049673.997</v>
      </c>
      <c r="D247" s="49">
        <f>+'[1]GASTOS'!D247+'[2]gastos'!D247</f>
        <v>-16084803.942</v>
      </c>
      <c r="E247" s="33">
        <f t="shared" si="25"/>
        <v>54964870.05499999</v>
      </c>
      <c r="F247" s="34">
        <f t="shared" si="24"/>
        <v>1.1148511333912519</v>
      </c>
      <c r="G247" s="67">
        <f>+'[1]GASTOS'!G247+'[2]gastos'!G247</f>
        <v>0</v>
      </c>
      <c r="H247" s="71">
        <f t="shared" si="26"/>
        <v>54964870.05499999</v>
      </c>
      <c r="I247" s="67">
        <f>+'[1]GASTOS'!H247+'[2]gastos'!H247</f>
        <v>19625229.981</v>
      </c>
      <c r="J247" s="34">
        <f t="shared" si="27"/>
        <v>27.621843812863457</v>
      </c>
      <c r="K247" s="67">
        <f>+'[1]GASTOS'!J247+'[2]gastos'!J247</f>
        <v>26512169.459</v>
      </c>
      <c r="L247" s="34">
        <f t="shared" si="28"/>
        <v>48.23475327508441</v>
      </c>
      <c r="M247" s="73">
        <f t="shared" si="29"/>
        <v>46137399.44</v>
      </c>
      <c r="N247" s="41">
        <f t="shared" si="30"/>
        <v>83.93979535261907</v>
      </c>
      <c r="O247" s="42">
        <f t="shared" si="31"/>
        <v>8827470.614999995</v>
      </c>
    </row>
    <row r="248" spans="1:15" ht="25.5">
      <c r="A248" s="28" t="s">
        <v>1188</v>
      </c>
      <c r="B248" s="54" t="s">
        <v>1189</v>
      </c>
      <c r="C248" s="67">
        <f>+'[1]GASTOS'!C248+'[2]gastos'!C248</f>
        <v>1060000</v>
      </c>
      <c r="D248" s="49">
        <f>+'[1]GASTOS'!D248+'[2]gastos'!D248</f>
        <v>0</v>
      </c>
      <c r="E248" s="35">
        <f t="shared" si="25"/>
        <v>1060000</v>
      </c>
      <c r="F248" s="36">
        <f t="shared" si="24"/>
        <v>0.021499954429296923</v>
      </c>
      <c r="G248" s="67">
        <f>+'[1]GASTOS'!G248+'[2]gastos'!G248</f>
        <v>0</v>
      </c>
      <c r="H248" s="71">
        <f t="shared" si="26"/>
        <v>1060000</v>
      </c>
      <c r="I248" s="67">
        <f>+'[1]GASTOS'!H248+'[2]gastos'!H248</f>
        <v>445632.173</v>
      </c>
      <c r="J248" s="36">
        <f t="shared" si="27"/>
        <v>42.04077103773585</v>
      </c>
      <c r="K248" s="67">
        <f>+'[1]GASTOS'!J248+'[2]gastos'!J248</f>
        <v>613794.102</v>
      </c>
      <c r="L248" s="36">
        <f t="shared" si="28"/>
        <v>57.90510396226415</v>
      </c>
      <c r="M248" s="74">
        <f t="shared" si="29"/>
        <v>1059426.275</v>
      </c>
      <c r="N248" s="43">
        <f t="shared" si="30"/>
        <v>99.945875</v>
      </c>
      <c r="O248" s="44">
        <f t="shared" si="31"/>
        <v>573.7250000000931</v>
      </c>
    </row>
    <row r="249" spans="1:15" ht="51">
      <c r="A249" s="28" t="s">
        <v>1190</v>
      </c>
      <c r="B249" s="54" t="s">
        <v>1191</v>
      </c>
      <c r="C249" s="67">
        <f>+'[1]GASTOS'!C249+'[2]gastos'!C249</f>
        <v>600000</v>
      </c>
      <c r="D249" s="49">
        <f>+'[1]GASTOS'!D249+'[2]gastos'!D249</f>
        <v>-599156</v>
      </c>
      <c r="E249" s="35">
        <f t="shared" si="25"/>
        <v>844</v>
      </c>
      <c r="F249" s="36">
        <f t="shared" si="24"/>
        <v>1.7118831639930757E-05</v>
      </c>
      <c r="G249" s="67">
        <f>+'[1]GASTOS'!G249+'[2]gastos'!G249</f>
        <v>0</v>
      </c>
      <c r="H249" s="71">
        <f t="shared" si="26"/>
        <v>844</v>
      </c>
      <c r="I249" s="67">
        <f>+'[1]GASTOS'!H249+'[2]gastos'!H249</f>
        <v>108</v>
      </c>
      <c r="J249" s="36">
        <f t="shared" si="27"/>
        <v>0.018000000000000002</v>
      </c>
      <c r="K249" s="67">
        <f>+'[1]GASTOS'!J249+'[2]gastos'!J249</f>
        <v>736</v>
      </c>
      <c r="L249" s="36">
        <f t="shared" si="28"/>
        <v>87.20379146919431</v>
      </c>
      <c r="M249" s="74">
        <f t="shared" si="29"/>
        <v>844</v>
      </c>
      <c r="N249" s="43">
        <f t="shared" si="30"/>
        <v>100</v>
      </c>
      <c r="O249" s="44">
        <f t="shared" si="31"/>
        <v>0</v>
      </c>
    </row>
    <row r="250" spans="1:15" ht="38.25">
      <c r="A250" s="28" t="s">
        <v>1192</v>
      </c>
      <c r="B250" s="54" t="s">
        <v>1193</v>
      </c>
      <c r="C250" s="67">
        <f>+'[1]GASTOS'!C250+'[2]gastos'!C250</f>
        <v>1500000</v>
      </c>
      <c r="D250" s="49">
        <f>+'[1]GASTOS'!D250+'[2]gastos'!D250</f>
        <v>-500000</v>
      </c>
      <c r="E250" s="35">
        <f t="shared" si="25"/>
        <v>1000000</v>
      </c>
      <c r="F250" s="36">
        <f t="shared" si="24"/>
        <v>0.02028297587669521</v>
      </c>
      <c r="G250" s="67">
        <f>+'[1]GASTOS'!G250+'[2]gastos'!G250</f>
        <v>0</v>
      </c>
      <c r="H250" s="71">
        <f t="shared" si="26"/>
        <v>1000000</v>
      </c>
      <c r="I250" s="67">
        <f>+'[1]GASTOS'!H250+'[2]gastos'!H250</f>
        <v>390174.152</v>
      </c>
      <c r="J250" s="36">
        <f t="shared" si="27"/>
        <v>26.011610133333335</v>
      </c>
      <c r="K250" s="67">
        <f>+'[1]GASTOS'!J250+'[2]gastos'!J250</f>
        <v>343719.299</v>
      </c>
      <c r="L250" s="36">
        <f t="shared" si="28"/>
        <v>34.3719299</v>
      </c>
      <c r="M250" s="74">
        <f t="shared" si="29"/>
        <v>733893.451</v>
      </c>
      <c r="N250" s="43">
        <f t="shared" si="30"/>
        <v>73.3893451</v>
      </c>
      <c r="O250" s="44">
        <f t="shared" si="31"/>
        <v>266106.549</v>
      </c>
    </row>
    <row r="251" spans="1:15" ht="38.25">
      <c r="A251" s="28" t="s">
        <v>1194</v>
      </c>
      <c r="B251" s="54" t="s">
        <v>1195</v>
      </c>
      <c r="C251" s="67">
        <f>+'[1]GASTOS'!C251+'[2]gastos'!C251</f>
        <v>200000</v>
      </c>
      <c r="D251" s="49">
        <f>+'[1]GASTOS'!D251+'[2]gastos'!D251</f>
        <v>0</v>
      </c>
      <c r="E251" s="35">
        <f t="shared" si="25"/>
        <v>200000</v>
      </c>
      <c r="F251" s="36">
        <f t="shared" si="24"/>
        <v>0.004056595175339042</v>
      </c>
      <c r="G251" s="67">
        <f>+'[1]GASTOS'!G251+'[2]gastos'!G251</f>
        <v>0</v>
      </c>
      <c r="H251" s="71">
        <f t="shared" si="26"/>
        <v>200000</v>
      </c>
      <c r="I251" s="67">
        <f>+'[1]GASTOS'!H251+'[2]gastos'!H251</f>
        <v>172961.039</v>
      </c>
      <c r="J251" s="36">
        <f t="shared" si="27"/>
        <v>86.4805195</v>
      </c>
      <c r="K251" s="67">
        <f>+'[1]GASTOS'!J251+'[2]gastos'!J251</f>
        <v>4199.857000000018</v>
      </c>
      <c r="L251" s="36">
        <f t="shared" si="28"/>
        <v>2.0999285000000087</v>
      </c>
      <c r="M251" s="74">
        <f t="shared" si="29"/>
        <v>177160.896</v>
      </c>
      <c r="N251" s="43">
        <f t="shared" si="30"/>
        <v>88.580448</v>
      </c>
      <c r="O251" s="44">
        <f t="shared" si="31"/>
        <v>22839.103999999992</v>
      </c>
    </row>
    <row r="252" spans="1:15" ht="25.5">
      <c r="A252" s="28" t="s">
        <v>1196</v>
      </c>
      <c r="B252" s="54" t="s">
        <v>1197</v>
      </c>
      <c r="C252" s="67">
        <f>+'[1]GASTOS'!C252+'[2]gastos'!C252</f>
        <v>0</v>
      </c>
      <c r="D252" s="49">
        <f>+'[1]GASTOS'!D252+'[2]gastos'!D252</f>
        <v>1750000</v>
      </c>
      <c r="E252" s="35">
        <f t="shared" si="25"/>
        <v>1750000</v>
      </c>
      <c r="F252" s="36">
        <f t="shared" si="24"/>
        <v>0.03549520778421662</v>
      </c>
      <c r="G252" s="67">
        <f>+'[1]GASTOS'!G252+'[2]gastos'!G252</f>
        <v>0</v>
      </c>
      <c r="H252" s="71">
        <f t="shared" si="26"/>
        <v>1750000</v>
      </c>
      <c r="I252" s="67">
        <f>+'[1]GASTOS'!H252+'[2]gastos'!H252</f>
        <v>19488</v>
      </c>
      <c r="J252" s="36">
        <f t="shared" si="27"/>
        <v>0</v>
      </c>
      <c r="K252" s="67">
        <f>+'[1]GASTOS'!J252+'[2]gastos'!J252</f>
        <v>1650467.174</v>
      </c>
      <c r="L252" s="36">
        <f t="shared" si="28"/>
        <v>94.31240994285714</v>
      </c>
      <c r="M252" s="74">
        <f t="shared" si="29"/>
        <v>1669955.174</v>
      </c>
      <c r="N252" s="43">
        <f t="shared" si="30"/>
        <v>95.42600994285715</v>
      </c>
      <c r="O252" s="44">
        <f t="shared" si="31"/>
        <v>80044.82599999988</v>
      </c>
    </row>
    <row r="253" spans="1:15" ht="25.5">
      <c r="A253" s="28" t="s">
        <v>1198</v>
      </c>
      <c r="B253" s="54" t="s">
        <v>1199</v>
      </c>
      <c r="C253" s="67">
        <f>+'[1]GASTOS'!C253+'[2]gastos'!C253</f>
        <v>0</v>
      </c>
      <c r="D253" s="49">
        <f>+'[1]GASTOS'!D253+'[2]gastos'!D253</f>
        <v>499156</v>
      </c>
      <c r="E253" s="35">
        <f t="shared" si="25"/>
        <v>499156</v>
      </c>
      <c r="F253" s="36">
        <f t="shared" si="24"/>
        <v>0.010124369106707675</v>
      </c>
      <c r="G253" s="67">
        <f>+'[1]GASTOS'!G253+'[2]gastos'!G253</f>
        <v>0</v>
      </c>
      <c r="H253" s="71">
        <f t="shared" si="26"/>
        <v>499156</v>
      </c>
      <c r="I253" s="67">
        <f>+'[1]GASTOS'!H253+'[2]gastos'!H253</f>
        <v>0</v>
      </c>
      <c r="J253" s="36">
        <f t="shared" si="27"/>
        <v>0</v>
      </c>
      <c r="K253" s="67">
        <f>+'[1]GASTOS'!J253+'[2]gastos'!J253</f>
        <v>0</v>
      </c>
      <c r="L253" s="36">
        <f t="shared" si="28"/>
        <v>0</v>
      </c>
      <c r="M253" s="74">
        <f t="shared" si="29"/>
        <v>0</v>
      </c>
      <c r="N253" s="43">
        <f t="shared" si="30"/>
        <v>0</v>
      </c>
      <c r="O253" s="44">
        <f t="shared" si="31"/>
        <v>499156</v>
      </c>
    </row>
    <row r="254" spans="1:15" ht="38.25">
      <c r="A254" s="28" t="s">
        <v>1200</v>
      </c>
      <c r="B254" s="54" t="s">
        <v>1201</v>
      </c>
      <c r="C254" s="67">
        <f>+'[1]GASTOS'!C254+'[2]gastos'!C254</f>
        <v>5442178.403</v>
      </c>
      <c r="D254" s="49">
        <f>+'[1]GASTOS'!D254+'[2]gastos'!D254</f>
        <v>-1334803.257</v>
      </c>
      <c r="E254" s="35">
        <f t="shared" si="25"/>
        <v>4107375.1459999997</v>
      </c>
      <c r="F254" s="36">
        <f t="shared" si="24"/>
        <v>0.08330979100285546</v>
      </c>
      <c r="G254" s="67">
        <f>+'[1]GASTOS'!G254+'[2]gastos'!G254</f>
        <v>0</v>
      </c>
      <c r="H254" s="71">
        <f t="shared" si="26"/>
        <v>4107375.1459999997</v>
      </c>
      <c r="I254" s="67">
        <f>+'[1]GASTOS'!H254+'[2]gastos'!H254</f>
        <v>1487556.118</v>
      </c>
      <c r="J254" s="36">
        <f t="shared" si="27"/>
        <v>27.333835972374317</v>
      </c>
      <c r="K254" s="67">
        <f>+'[1]GASTOS'!J254+'[2]gastos'!J254</f>
        <v>1609261.5289999999</v>
      </c>
      <c r="L254" s="36">
        <f t="shared" si="28"/>
        <v>39.17980393310779</v>
      </c>
      <c r="M254" s="74">
        <f t="shared" si="29"/>
        <v>3096817.647</v>
      </c>
      <c r="N254" s="43">
        <f t="shared" si="30"/>
        <v>75.39651326993739</v>
      </c>
      <c r="O254" s="44">
        <f t="shared" si="31"/>
        <v>1010557.4989999998</v>
      </c>
    </row>
    <row r="255" spans="1:15" ht="38.25">
      <c r="A255" s="28" t="s">
        <v>1202</v>
      </c>
      <c r="B255" s="54" t="s">
        <v>1203</v>
      </c>
      <c r="C255" s="67">
        <f>+'[1]GASTOS'!C255+'[2]gastos'!C255</f>
        <v>3234864</v>
      </c>
      <c r="D255" s="49">
        <f>+'[1]GASTOS'!D255+'[2]gastos'!D255</f>
        <v>-1750000</v>
      </c>
      <c r="E255" s="35">
        <f t="shared" si="25"/>
        <v>1484864</v>
      </c>
      <c r="F255" s="36">
        <f t="shared" si="24"/>
        <v>0.030117460692173158</v>
      </c>
      <c r="G255" s="67">
        <f>+'[1]GASTOS'!G255+'[2]gastos'!G255</f>
        <v>0</v>
      </c>
      <c r="H255" s="71">
        <f t="shared" si="26"/>
        <v>1484864</v>
      </c>
      <c r="I255" s="67">
        <f>+'[1]GASTOS'!H255+'[2]gastos'!H255</f>
        <v>306783.122</v>
      </c>
      <c r="J255" s="36">
        <f t="shared" si="27"/>
        <v>9.483648215195444</v>
      </c>
      <c r="K255" s="67">
        <f>+'[1]GASTOS'!J255+'[2]gastos'!J255</f>
        <v>1178078.6840000001</v>
      </c>
      <c r="L255" s="36">
        <f t="shared" si="28"/>
        <v>79.33916399077627</v>
      </c>
      <c r="M255" s="74">
        <f t="shared" si="29"/>
        <v>1484861.806</v>
      </c>
      <c r="N255" s="43">
        <f t="shared" si="30"/>
        <v>99.99985224236025</v>
      </c>
      <c r="O255" s="44">
        <f t="shared" si="31"/>
        <v>2.19399999990128</v>
      </c>
    </row>
    <row r="256" spans="1:15" ht="38.25">
      <c r="A256" s="28" t="s">
        <v>1204</v>
      </c>
      <c r="B256" s="54" t="s">
        <v>1205</v>
      </c>
      <c r="C256" s="67">
        <f>+'[1]GASTOS'!C256+'[2]gastos'!C256</f>
        <v>13752000</v>
      </c>
      <c r="D256" s="49">
        <f>+'[1]GASTOS'!D256+'[2]gastos'!D256</f>
        <v>586065.142</v>
      </c>
      <c r="E256" s="35">
        <f t="shared" si="25"/>
        <v>14338065.142</v>
      </c>
      <c r="F256" s="36">
        <f t="shared" si="24"/>
        <v>0.2908186293936705</v>
      </c>
      <c r="G256" s="67">
        <f>+'[1]GASTOS'!G256+'[2]gastos'!G256</f>
        <v>0</v>
      </c>
      <c r="H256" s="71">
        <f t="shared" si="26"/>
        <v>14338065.142</v>
      </c>
      <c r="I256" s="67">
        <f>+'[1]GASTOS'!H256+'[2]gastos'!H256</f>
        <v>6104691.314</v>
      </c>
      <c r="J256" s="36">
        <f t="shared" si="27"/>
        <v>44.391298094822574</v>
      </c>
      <c r="K256" s="67">
        <f>+'[1]GASTOS'!J256+'[2]gastos'!J256</f>
        <v>8015393.073</v>
      </c>
      <c r="L256" s="36">
        <f t="shared" si="28"/>
        <v>55.9028920124012</v>
      </c>
      <c r="M256" s="74">
        <f t="shared" si="29"/>
        <v>14120084.387</v>
      </c>
      <c r="N256" s="43">
        <f t="shared" si="30"/>
        <v>98.47970592376876</v>
      </c>
      <c r="O256" s="44">
        <f t="shared" si="31"/>
        <v>217980.75500000082</v>
      </c>
    </row>
    <row r="257" spans="1:15" ht="38.25">
      <c r="A257" s="28" t="s">
        <v>1206</v>
      </c>
      <c r="B257" s="54" t="s">
        <v>1207</v>
      </c>
      <c r="C257" s="67">
        <f>+'[1]GASTOS'!C257+'[2]gastos'!C257</f>
        <v>3250000</v>
      </c>
      <c r="D257" s="49">
        <f>+'[1]GASTOS'!D257+'[2]gastos'!D257</f>
        <v>80378.287</v>
      </c>
      <c r="E257" s="35">
        <f t="shared" si="25"/>
        <v>3330378.287</v>
      </c>
      <c r="F257" s="36">
        <f t="shared" si="24"/>
        <v>0.06754998245549053</v>
      </c>
      <c r="G257" s="67">
        <f>+'[1]GASTOS'!G257+'[2]gastos'!G257</f>
        <v>0</v>
      </c>
      <c r="H257" s="71">
        <f t="shared" si="26"/>
        <v>3330378.287</v>
      </c>
      <c r="I257" s="67">
        <f>+'[1]GASTOS'!H257+'[2]gastos'!H257</f>
        <v>897666.824</v>
      </c>
      <c r="J257" s="36">
        <f t="shared" si="27"/>
        <v>27.620517661538464</v>
      </c>
      <c r="K257" s="67">
        <f>+'[1]GASTOS'!J257+'[2]gastos'!J257</f>
        <v>1250249.182</v>
      </c>
      <c r="L257" s="36">
        <f t="shared" si="28"/>
        <v>37.54075586188807</v>
      </c>
      <c r="M257" s="74">
        <f t="shared" si="29"/>
        <v>2147916.006</v>
      </c>
      <c r="N257" s="43">
        <f t="shared" si="30"/>
        <v>64.49465558865506</v>
      </c>
      <c r="O257" s="44">
        <f t="shared" si="31"/>
        <v>1182462.281</v>
      </c>
    </row>
    <row r="258" spans="1:15" ht="38.25">
      <c r="A258" s="28" t="s">
        <v>1208</v>
      </c>
      <c r="B258" s="54" t="s">
        <v>1209</v>
      </c>
      <c r="C258" s="67">
        <f>+'[1]GASTOS'!C258+'[2]gastos'!C258</f>
        <v>6092532</v>
      </c>
      <c r="D258" s="49">
        <f>+'[1]GASTOS'!D258+'[2]gastos'!D258</f>
        <v>-3422365.088</v>
      </c>
      <c r="E258" s="35">
        <f t="shared" si="25"/>
        <v>2670166.912</v>
      </c>
      <c r="F258" s="36">
        <f t="shared" si="24"/>
        <v>0.05415893106284574</v>
      </c>
      <c r="G258" s="67">
        <f>+'[1]GASTOS'!G258+'[2]gastos'!G258</f>
        <v>0</v>
      </c>
      <c r="H258" s="71">
        <f t="shared" si="26"/>
        <v>2670166.912</v>
      </c>
      <c r="I258" s="67">
        <f>+'[1]GASTOS'!H258+'[2]gastos'!H258</f>
        <v>772997.551</v>
      </c>
      <c r="J258" s="36">
        <f t="shared" si="27"/>
        <v>12.687623979652466</v>
      </c>
      <c r="K258" s="67">
        <f>+'[1]GASTOS'!J258+'[2]gastos'!J258</f>
        <v>967545.736</v>
      </c>
      <c r="L258" s="36">
        <f t="shared" si="28"/>
        <v>36.23540280016772</v>
      </c>
      <c r="M258" s="74">
        <f t="shared" si="29"/>
        <v>1740543.287</v>
      </c>
      <c r="N258" s="43">
        <f t="shared" si="30"/>
        <v>65.18481219948545</v>
      </c>
      <c r="O258" s="44">
        <f t="shared" si="31"/>
        <v>929623.625</v>
      </c>
    </row>
    <row r="259" spans="1:15" ht="38.25">
      <c r="A259" s="28" t="s">
        <v>1210</v>
      </c>
      <c r="B259" s="54" t="s">
        <v>1211</v>
      </c>
      <c r="C259" s="67">
        <f>+'[1]GASTOS'!C259+'[2]gastos'!C259</f>
        <v>1334620</v>
      </c>
      <c r="D259" s="49">
        <f>+'[1]GASTOS'!D259+'[2]gastos'!D259</f>
        <v>-15999.2</v>
      </c>
      <c r="E259" s="35">
        <f t="shared" si="25"/>
        <v>1318620.8</v>
      </c>
      <c r="F259" s="36">
        <f t="shared" si="24"/>
        <v>0.026745553876908544</v>
      </c>
      <c r="G259" s="67">
        <f>+'[1]GASTOS'!G259+'[2]gastos'!G259</f>
        <v>0</v>
      </c>
      <c r="H259" s="71">
        <f t="shared" si="26"/>
        <v>1318620.8</v>
      </c>
      <c r="I259" s="67">
        <f>+'[1]GASTOS'!H259+'[2]gastos'!H259</f>
        <v>272935.552</v>
      </c>
      <c r="J259" s="36">
        <f t="shared" si="27"/>
        <v>20.450431733377293</v>
      </c>
      <c r="K259" s="67">
        <f>+'[1]GASTOS'!J259+'[2]gastos'!J259</f>
        <v>46666.37999999995</v>
      </c>
      <c r="L259" s="36">
        <f t="shared" si="28"/>
        <v>3.53902956786363</v>
      </c>
      <c r="M259" s="74">
        <f t="shared" si="29"/>
        <v>319601.932</v>
      </c>
      <c r="N259" s="43">
        <f t="shared" si="30"/>
        <v>24.237592187230778</v>
      </c>
      <c r="O259" s="44">
        <f t="shared" si="31"/>
        <v>999018.868</v>
      </c>
    </row>
    <row r="260" spans="1:15" ht="25.5">
      <c r="A260" s="28" t="s">
        <v>1212</v>
      </c>
      <c r="B260" s="54" t="s">
        <v>1213</v>
      </c>
      <c r="C260" s="67">
        <f>+'[1]GASTOS'!C260+'[2]gastos'!C260</f>
        <v>2075968</v>
      </c>
      <c r="D260" s="49">
        <f>+'[1]GASTOS'!D260+'[2]gastos'!D260</f>
        <v>-811061.952</v>
      </c>
      <c r="E260" s="35">
        <f t="shared" si="25"/>
        <v>1264906.048</v>
      </c>
      <c r="F260" s="36">
        <f t="shared" si="24"/>
        <v>0.02565605885786987</v>
      </c>
      <c r="G260" s="67">
        <f>+'[1]GASTOS'!G260+'[2]gastos'!G260</f>
        <v>0</v>
      </c>
      <c r="H260" s="71">
        <f t="shared" si="26"/>
        <v>1264906.048</v>
      </c>
      <c r="I260" s="67">
        <f>+'[1]GASTOS'!H260+'[2]gastos'!H260</f>
        <v>162149.13</v>
      </c>
      <c r="J260" s="36">
        <f t="shared" si="27"/>
        <v>7.810772131362333</v>
      </c>
      <c r="K260" s="67">
        <f>+'[1]GASTOS'!J260+'[2]gastos'!J260</f>
        <v>1033822.329</v>
      </c>
      <c r="L260" s="36">
        <f t="shared" si="28"/>
        <v>81.73115549843588</v>
      </c>
      <c r="M260" s="74">
        <f t="shared" si="29"/>
        <v>1195971.459</v>
      </c>
      <c r="N260" s="43">
        <f t="shared" si="30"/>
        <v>94.55022061844075</v>
      </c>
      <c r="O260" s="44">
        <f t="shared" si="31"/>
        <v>68934.58899999992</v>
      </c>
    </row>
    <row r="261" spans="1:15" ht="25.5">
      <c r="A261" s="28" t="s">
        <v>1214</v>
      </c>
      <c r="B261" s="54" t="s">
        <v>1215</v>
      </c>
      <c r="C261" s="67">
        <f>+'[1]GASTOS'!C261+'[2]gastos'!C261</f>
        <v>1510380</v>
      </c>
      <c r="D261" s="49">
        <f>+'[1]GASTOS'!D261+'[2]gastos'!D261</f>
        <v>-43811.261</v>
      </c>
      <c r="E261" s="35">
        <f t="shared" si="25"/>
        <v>1466568.739</v>
      </c>
      <c r="F261" s="36">
        <f t="shared" si="24"/>
        <v>0.029746378354652315</v>
      </c>
      <c r="G261" s="67">
        <f>+'[1]GASTOS'!G261+'[2]gastos'!G261</f>
        <v>0</v>
      </c>
      <c r="H261" s="71">
        <f t="shared" si="26"/>
        <v>1466568.739</v>
      </c>
      <c r="I261" s="67">
        <f>+'[1]GASTOS'!H261+'[2]gastos'!H261</f>
        <v>1113922.416</v>
      </c>
      <c r="J261" s="36">
        <f t="shared" si="27"/>
        <v>73.75113653517657</v>
      </c>
      <c r="K261" s="67">
        <f>+'[1]GASTOS'!J261+'[2]gastos'!J261</f>
        <v>213209.0290000001</v>
      </c>
      <c r="L261" s="36">
        <f t="shared" si="28"/>
        <v>14.537949932396593</v>
      </c>
      <c r="M261" s="74">
        <f t="shared" si="29"/>
        <v>1327131.445</v>
      </c>
      <c r="N261" s="43">
        <f t="shared" si="30"/>
        <v>90.49227695286365</v>
      </c>
      <c r="O261" s="44">
        <f t="shared" si="31"/>
        <v>139437.294</v>
      </c>
    </row>
    <row r="262" spans="1:15" ht="25.5">
      <c r="A262" s="28" t="s">
        <v>1216</v>
      </c>
      <c r="B262" s="54" t="s">
        <v>1217</v>
      </c>
      <c r="C262" s="67">
        <f>+'[1]GASTOS'!C262+'[2]gastos'!C262</f>
        <v>13800000</v>
      </c>
      <c r="D262" s="49">
        <f>+'[1]GASTOS'!D262+'[2]gastos'!D262</f>
        <v>-11423128.387</v>
      </c>
      <c r="E262" s="35">
        <f t="shared" si="25"/>
        <v>2376871.613</v>
      </c>
      <c r="F262" s="36">
        <f t="shared" si="24"/>
        <v>0.04821002958848063</v>
      </c>
      <c r="G262" s="67">
        <f>+'[1]GASTOS'!G262+'[2]gastos'!G262</f>
        <v>0</v>
      </c>
      <c r="H262" s="71">
        <f t="shared" si="26"/>
        <v>2376871.613</v>
      </c>
      <c r="I262" s="67">
        <f>+'[1]GASTOS'!H262+'[2]gastos'!H262</f>
        <v>747529.75</v>
      </c>
      <c r="J262" s="36">
        <f t="shared" si="27"/>
        <v>5.416882246376812</v>
      </c>
      <c r="K262" s="67">
        <f>+'[1]GASTOS'!J262+'[2]gastos'!J262</f>
        <v>1496263.6379999998</v>
      </c>
      <c r="L262" s="36">
        <f t="shared" si="28"/>
        <v>62.95096587532849</v>
      </c>
      <c r="M262" s="74">
        <f t="shared" si="29"/>
        <v>2243793.388</v>
      </c>
      <c r="N262" s="43">
        <f t="shared" si="30"/>
        <v>94.40111850079973</v>
      </c>
      <c r="O262" s="44">
        <f t="shared" si="31"/>
        <v>133078.2250000001</v>
      </c>
    </row>
    <row r="263" spans="1:15" ht="38.25">
      <c r="A263" s="28" t="s">
        <v>1218</v>
      </c>
      <c r="B263" s="55" t="s">
        <v>1219</v>
      </c>
      <c r="C263" s="67">
        <f>+'[1]GASTOS'!C263+'[2]gastos'!C263</f>
        <v>2000000</v>
      </c>
      <c r="D263" s="49">
        <f>+'[1]GASTOS'!D263+'[2]gastos'!D263</f>
        <v>0</v>
      </c>
      <c r="E263" s="35">
        <f t="shared" si="25"/>
        <v>2000000</v>
      </c>
      <c r="F263" s="36">
        <f aca="true" t="shared" si="32" ref="F263:F326">IF(OR(E263=0,E$805=0),0,E263/E$805)*100</f>
        <v>0.04056595175339042</v>
      </c>
      <c r="G263" s="67">
        <f>+'[1]GASTOS'!G263+'[2]gastos'!G263</f>
        <v>0</v>
      </c>
      <c r="H263" s="71">
        <f t="shared" si="26"/>
        <v>2000000</v>
      </c>
      <c r="I263" s="67">
        <f>+'[1]GASTOS'!H263+'[2]gastos'!H263</f>
        <v>615579.246</v>
      </c>
      <c r="J263" s="36">
        <f t="shared" si="27"/>
        <v>30.7789623</v>
      </c>
      <c r="K263" s="67">
        <f>+'[1]GASTOS'!J263+'[2]gastos'!J263</f>
        <v>1384080.096</v>
      </c>
      <c r="L263" s="36">
        <f t="shared" si="28"/>
        <v>69.20400479999999</v>
      </c>
      <c r="M263" s="74">
        <f t="shared" si="29"/>
        <v>1999659.342</v>
      </c>
      <c r="N263" s="43">
        <f t="shared" si="30"/>
        <v>99.9829671</v>
      </c>
      <c r="O263" s="44">
        <f t="shared" si="31"/>
        <v>340.658000000054</v>
      </c>
    </row>
    <row r="264" spans="1:15" ht="38.25">
      <c r="A264" s="28" t="s">
        <v>1220</v>
      </c>
      <c r="B264" s="55" t="s">
        <v>1221</v>
      </c>
      <c r="C264" s="67">
        <f>+'[1]GASTOS'!C264+'[2]gastos'!C264</f>
        <v>2110000</v>
      </c>
      <c r="D264" s="49">
        <f>+'[1]GASTOS'!D264+'[2]gastos'!D264</f>
        <v>-150000</v>
      </c>
      <c r="E264" s="35">
        <f aca="true" t="shared" si="33" ref="E264:E327">SUM(C264:D264)</f>
        <v>1960000</v>
      </c>
      <c r="F264" s="36">
        <f t="shared" si="32"/>
        <v>0.039754632718322615</v>
      </c>
      <c r="G264" s="67">
        <f>+'[1]GASTOS'!G264+'[2]gastos'!G264</f>
        <v>0</v>
      </c>
      <c r="H264" s="71">
        <f aca="true" t="shared" si="34" ref="H264:H327">+E264-G264</f>
        <v>1960000</v>
      </c>
      <c r="I264" s="67">
        <f>+'[1]GASTOS'!H264+'[2]gastos'!H264</f>
        <v>395915.182</v>
      </c>
      <c r="J264" s="36">
        <f aca="true" t="shared" si="35" ref="J264:J327">IF(OR(I264=0,C264=0),0,I264/C264)*100</f>
        <v>18.763752701421797</v>
      </c>
      <c r="K264" s="67">
        <f>+'[1]GASTOS'!J264+'[2]gastos'!J264</f>
        <v>1558765.273</v>
      </c>
      <c r="L264" s="36">
        <f aca="true" t="shared" si="36" ref="L264:L327">IF(OR(K264=0,E264=0),0,K264/E264)*100</f>
        <v>79.52884045918368</v>
      </c>
      <c r="M264" s="74">
        <f aca="true" t="shared" si="37" ref="M264:M327">SUM(I264+K264)</f>
        <v>1954680.455</v>
      </c>
      <c r="N264" s="43">
        <f aca="true" t="shared" si="38" ref="N264:N327">IF(OR(M264=0,E264=0),0,M264/E264)*100</f>
        <v>99.72859464285715</v>
      </c>
      <c r="O264" s="44">
        <f aca="true" t="shared" si="39" ref="O264:O327">SUM(E264-M264)</f>
        <v>5319.5449999999255</v>
      </c>
    </row>
    <row r="265" spans="1:15" ht="25.5">
      <c r="A265" s="28" t="s">
        <v>1222</v>
      </c>
      <c r="B265" s="55" t="s">
        <v>1223</v>
      </c>
      <c r="C265" s="67">
        <f>+'[1]GASTOS'!C265+'[2]gastos'!C265</f>
        <v>1170000</v>
      </c>
      <c r="D265" s="49">
        <f>+'[1]GASTOS'!D265+'[2]gastos'!D265</f>
        <v>150000</v>
      </c>
      <c r="E265" s="35">
        <f t="shared" si="33"/>
        <v>1320000</v>
      </c>
      <c r="F265" s="36">
        <f t="shared" si="32"/>
        <v>0.02677352815723768</v>
      </c>
      <c r="G265" s="67">
        <f>+'[1]GASTOS'!G265+'[2]gastos'!G265</f>
        <v>0</v>
      </c>
      <c r="H265" s="71">
        <f t="shared" si="34"/>
        <v>1320000</v>
      </c>
      <c r="I265" s="67">
        <f>+'[1]GASTOS'!H265+'[2]gastos'!H265</f>
        <v>634696.591</v>
      </c>
      <c r="J265" s="36">
        <f t="shared" si="35"/>
        <v>54.24757188034188</v>
      </c>
      <c r="K265" s="67">
        <f>+'[1]GASTOS'!J265+'[2]gastos'!J265</f>
        <v>684040.4380000001</v>
      </c>
      <c r="L265" s="36">
        <f t="shared" si="36"/>
        <v>51.8212453030303</v>
      </c>
      <c r="M265" s="74">
        <f t="shared" si="37"/>
        <v>1318737.029</v>
      </c>
      <c r="N265" s="43">
        <f t="shared" si="38"/>
        <v>99.90432037878789</v>
      </c>
      <c r="O265" s="44">
        <f t="shared" si="39"/>
        <v>1262.9709999999031</v>
      </c>
    </row>
    <row r="266" spans="1:15" ht="25.5">
      <c r="A266" s="28" t="s">
        <v>1224</v>
      </c>
      <c r="B266" s="55" t="s">
        <v>1225</v>
      </c>
      <c r="C266" s="67">
        <f>+'[1]GASTOS'!C266+'[2]gastos'!C266</f>
        <v>1630000</v>
      </c>
      <c r="D266" s="49">
        <f>+'[1]GASTOS'!D266+'[2]gastos'!D266</f>
        <v>0</v>
      </c>
      <c r="E266" s="35">
        <f t="shared" si="33"/>
        <v>1630000</v>
      </c>
      <c r="F266" s="36">
        <f t="shared" si="32"/>
        <v>0.03306125067901319</v>
      </c>
      <c r="G266" s="67">
        <f>+'[1]GASTOS'!G266+'[2]gastos'!G266</f>
        <v>0</v>
      </c>
      <c r="H266" s="71">
        <f t="shared" si="34"/>
        <v>1630000</v>
      </c>
      <c r="I266" s="67">
        <f>+'[1]GASTOS'!H266+'[2]gastos'!H266</f>
        <v>423090.358</v>
      </c>
      <c r="J266" s="36">
        <f t="shared" si="35"/>
        <v>25.956463680981596</v>
      </c>
      <c r="K266" s="67">
        <f>+'[1]GASTOS'!J266+'[2]gastos'!J266</f>
        <v>1206909.642</v>
      </c>
      <c r="L266" s="36">
        <f t="shared" si="36"/>
        <v>74.0435363190184</v>
      </c>
      <c r="M266" s="74">
        <f t="shared" si="37"/>
        <v>1630000</v>
      </c>
      <c r="N266" s="43">
        <f t="shared" si="38"/>
        <v>100</v>
      </c>
      <c r="O266" s="44">
        <f t="shared" si="39"/>
        <v>0</v>
      </c>
    </row>
    <row r="267" spans="1:15" ht="25.5">
      <c r="A267" s="28" t="s">
        <v>1226</v>
      </c>
      <c r="B267" s="54" t="s">
        <v>1227</v>
      </c>
      <c r="C267" s="67">
        <f>+'[1]GASTOS'!C267+'[2]gastos'!C267</f>
        <v>3506000</v>
      </c>
      <c r="D267" s="49">
        <f>+'[1]GASTOS'!D267+'[2]gastos'!D267</f>
        <v>-711769.888</v>
      </c>
      <c r="E267" s="35">
        <f t="shared" si="33"/>
        <v>2794230.1119999997</v>
      </c>
      <c r="F267" s="36">
        <f t="shared" si="32"/>
        <v>0.05667530195563135</v>
      </c>
      <c r="G267" s="67">
        <f>+'[1]GASTOS'!G267+'[2]gastos'!G267</f>
        <v>0</v>
      </c>
      <c r="H267" s="71">
        <f t="shared" si="34"/>
        <v>2794230.1119999997</v>
      </c>
      <c r="I267" s="67">
        <f>+'[1]GASTOS'!H267+'[2]gastos'!H267</f>
        <v>300835.997</v>
      </c>
      <c r="J267" s="36">
        <f t="shared" si="35"/>
        <v>8.58060459212778</v>
      </c>
      <c r="K267" s="67">
        <f>+'[1]GASTOS'!J267+'[2]gastos'!J267</f>
        <v>502651.3840000001</v>
      </c>
      <c r="L267" s="36">
        <f t="shared" si="36"/>
        <v>17.988904415614577</v>
      </c>
      <c r="M267" s="74">
        <f t="shared" si="37"/>
        <v>803487.381</v>
      </c>
      <c r="N267" s="43">
        <f t="shared" si="38"/>
        <v>28.755233062208163</v>
      </c>
      <c r="O267" s="44">
        <f t="shared" si="39"/>
        <v>1990742.7309999997</v>
      </c>
    </row>
    <row r="268" spans="1:15" ht="38.25">
      <c r="A268" s="28" t="s">
        <v>1228</v>
      </c>
      <c r="B268" s="54" t="s">
        <v>1229</v>
      </c>
      <c r="C268" s="67">
        <f>+'[1]GASTOS'!C268+'[2]gastos'!C268</f>
        <v>4397319.624</v>
      </c>
      <c r="D268" s="49">
        <f>+'[1]GASTOS'!D268+'[2]gastos'!D268</f>
        <v>1399860</v>
      </c>
      <c r="E268" s="35">
        <f t="shared" si="33"/>
        <v>5797179.624</v>
      </c>
      <c r="F268" s="36">
        <f t="shared" si="32"/>
        <v>0.11758405446646102</v>
      </c>
      <c r="G268" s="67">
        <f>+'[1]GASTOS'!G268+'[2]gastos'!G268</f>
        <v>0</v>
      </c>
      <c r="H268" s="71">
        <f t="shared" si="34"/>
        <v>5797179.624</v>
      </c>
      <c r="I268" s="67">
        <f>+'[1]GASTOS'!H268+'[2]gastos'!H268</f>
        <v>2812095.098</v>
      </c>
      <c r="J268" s="36">
        <f t="shared" si="35"/>
        <v>63.950209183156716</v>
      </c>
      <c r="K268" s="67">
        <f>+'[1]GASTOS'!J268+'[2]gastos'!J268</f>
        <v>1859729.5669999998</v>
      </c>
      <c r="L268" s="36">
        <f t="shared" si="36"/>
        <v>32.07990242877456</v>
      </c>
      <c r="M268" s="74">
        <f t="shared" si="37"/>
        <v>4671824.665</v>
      </c>
      <c r="N268" s="43">
        <f t="shared" si="38"/>
        <v>80.58788873228815</v>
      </c>
      <c r="O268" s="44">
        <f t="shared" si="39"/>
        <v>1125354.9589999998</v>
      </c>
    </row>
    <row r="269" spans="1:15" ht="38.25">
      <c r="A269" s="28" t="s">
        <v>1230</v>
      </c>
      <c r="B269" s="55" t="s">
        <v>1231</v>
      </c>
      <c r="C269" s="67">
        <f>+'[1]GASTOS'!C269+'[2]gastos'!C269</f>
        <v>550000</v>
      </c>
      <c r="D269" s="49">
        <f>+'[1]GASTOS'!D269+'[2]gastos'!D269</f>
        <v>0</v>
      </c>
      <c r="E269" s="35">
        <f t="shared" si="33"/>
        <v>550000</v>
      </c>
      <c r="F269" s="36">
        <f t="shared" si="32"/>
        <v>0.011155636732182367</v>
      </c>
      <c r="G269" s="67">
        <f>+'[1]GASTOS'!G269+'[2]gastos'!G269</f>
        <v>0</v>
      </c>
      <c r="H269" s="71">
        <f t="shared" si="34"/>
        <v>550000</v>
      </c>
      <c r="I269" s="67">
        <f>+'[1]GASTOS'!H269+'[2]gastos'!H269</f>
        <v>406035.175</v>
      </c>
      <c r="J269" s="36">
        <f t="shared" si="35"/>
        <v>73.82457727272727</v>
      </c>
      <c r="K269" s="67">
        <f>+'[1]GASTOS'!J269+'[2]gastos'!J269</f>
        <v>143892.30900000007</v>
      </c>
      <c r="L269" s="36">
        <f t="shared" si="36"/>
        <v>26.16223800000001</v>
      </c>
      <c r="M269" s="74">
        <f t="shared" si="37"/>
        <v>549927.484</v>
      </c>
      <c r="N269" s="43">
        <f t="shared" si="38"/>
        <v>99.98681527272728</v>
      </c>
      <c r="O269" s="44">
        <f t="shared" si="39"/>
        <v>72.51599999994505</v>
      </c>
    </row>
    <row r="270" spans="1:15" ht="25.5">
      <c r="A270" s="28" t="s">
        <v>1232</v>
      </c>
      <c r="B270" s="54" t="s">
        <v>1233</v>
      </c>
      <c r="C270" s="67">
        <f>+'[1]GASTOS'!C270+'[2]gastos'!C270</f>
        <v>150000</v>
      </c>
      <c r="D270" s="49">
        <f>+'[1]GASTOS'!D270+'[2]gastos'!D270</f>
        <v>0</v>
      </c>
      <c r="E270" s="35">
        <f t="shared" si="33"/>
        <v>150000</v>
      </c>
      <c r="F270" s="36">
        <f t="shared" si="32"/>
        <v>0.0030424463815042816</v>
      </c>
      <c r="G270" s="67">
        <f>+'[1]GASTOS'!G270+'[2]gastos'!G270</f>
        <v>0</v>
      </c>
      <c r="H270" s="71">
        <f t="shared" si="34"/>
        <v>150000</v>
      </c>
      <c r="I270" s="67">
        <f>+'[1]GASTOS'!H270+'[2]gastos'!H270</f>
        <v>8726.145</v>
      </c>
      <c r="J270" s="36">
        <f t="shared" si="35"/>
        <v>5.817430000000001</v>
      </c>
      <c r="K270" s="67">
        <f>+'[1]GASTOS'!J270+'[2]gastos'!J270</f>
        <v>3522.536</v>
      </c>
      <c r="L270" s="36">
        <f t="shared" si="36"/>
        <v>2.3483573333333334</v>
      </c>
      <c r="M270" s="74">
        <f t="shared" si="37"/>
        <v>12248.681</v>
      </c>
      <c r="N270" s="43">
        <f t="shared" si="38"/>
        <v>8.165787333333334</v>
      </c>
      <c r="O270" s="44">
        <f t="shared" si="39"/>
        <v>137751.319</v>
      </c>
    </row>
    <row r="271" spans="1:15" ht="51">
      <c r="A271" s="28" t="s">
        <v>1234</v>
      </c>
      <c r="B271" s="54" t="s">
        <v>1235</v>
      </c>
      <c r="C271" s="67">
        <f>+'[1]GASTOS'!C271+'[2]gastos'!C271</f>
        <v>789000</v>
      </c>
      <c r="D271" s="49">
        <f>+'[1]GASTOS'!D271+'[2]gastos'!D271</f>
        <v>19923.032</v>
      </c>
      <c r="E271" s="35">
        <f t="shared" si="33"/>
        <v>808923.032</v>
      </c>
      <c r="F271" s="36">
        <f t="shared" si="32"/>
        <v>0.01640736634415915</v>
      </c>
      <c r="G271" s="67">
        <f>+'[1]GASTOS'!G271+'[2]gastos'!G271</f>
        <v>0</v>
      </c>
      <c r="H271" s="71">
        <f t="shared" si="34"/>
        <v>808923.032</v>
      </c>
      <c r="I271" s="67">
        <f>+'[1]GASTOS'!H271+'[2]gastos'!H271</f>
        <v>772031.175</v>
      </c>
      <c r="J271" s="36">
        <f t="shared" si="35"/>
        <v>97.84932509505704</v>
      </c>
      <c r="K271" s="67">
        <f>+'[1]GASTOS'!J271+'[2]gastos'!J271</f>
        <v>36234</v>
      </c>
      <c r="L271" s="36">
        <f t="shared" si="36"/>
        <v>4.479288951683601</v>
      </c>
      <c r="M271" s="74">
        <f t="shared" si="37"/>
        <v>808265.175</v>
      </c>
      <c r="N271" s="43">
        <f t="shared" si="38"/>
        <v>99.91867495744638</v>
      </c>
      <c r="O271" s="44">
        <f t="shared" si="39"/>
        <v>657.85699999996</v>
      </c>
    </row>
    <row r="272" spans="1:15" ht="38.25">
      <c r="A272" s="28" t="s">
        <v>1236</v>
      </c>
      <c r="B272" s="54" t="s">
        <v>1237</v>
      </c>
      <c r="C272" s="67">
        <f>+'[1]GASTOS'!C272+'[2]gastos'!C272</f>
        <v>894811.97</v>
      </c>
      <c r="D272" s="49">
        <f>+'[1]GASTOS'!D272+'[2]gastos'!D272</f>
        <v>191908.63</v>
      </c>
      <c r="E272" s="35">
        <f t="shared" si="33"/>
        <v>1086720.6</v>
      </c>
      <c r="F272" s="36">
        <f t="shared" si="32"/>
        <v>0.022041927714507747</v>
      </c>
      <c r="G272" s="67">
        <f>+'[1]GASTOS'!G272+'[2]gastos'!G272</f>
        <v>0</v>
      </c>
      <c r="H272" s="71">
        <f t="shared" si="34"/>
        <v>1086720.6</v>
      </c>
      <c r="I272" s="67">
        <f>+'[1]GASTOS'!H272+'[2]gastos'!H272</f>
        <v>361629.873</v>
      </c>
      <c r="J272" s="36">
        <f t="shared" si="35"/>
        <v>40.41406296788811</v>
      </c>
      <c r="K272" s="67">
        <f>+'[1]GASTOS'!J272+'[2]gastos'!J272</f>
        <v>708938.2019999999</v>
      </c>
      <c r="L272" s="36">
        <f t="shared" si="36"/>
        <v>65.23647403021529</v>
      </c>
      <c r="M272" s="74">
        <f t="shared" si="37"/>
        <v>1070568.075</v>
      </c>
      <c r="N272" s="43">
        <f t="shared" si="38"/>
        <v>98.5136450896394</v>
      </c>
      <c r="O272" s="44">
        <f t="shared" si="39"/>
        <v>16152.52500000014</v>
      </c>
    </row>
    <row r="273" spans="1:15" ht="12.75">
      <c r="A273" s="22" t="s">
        <v>1238</v>
      </c>
      <c r="B273" s="53" t="s">
        <v>1239</v>
      </c>
      <c r="C273" s="67">
        <f>+'[1]GASTOS'!C273+'[2]gastos'!C273</f>
        <v>9608478.230999999</v>
      </c>
      <c r="D273" s="49">
        <f>+'[1]GASTOS'!D273+'[2]gastos'!D273</f>
        <v>-1384142.467</v>
      </c>
      <c r="E273" s="33">
        <f t="shared" si="33"/>
        <v>8224335.763999999</v>
      </c>
      <c r="F273" s="34">
        <f t="shared" si="32"/>
        <v>0.16681400390305365</v>
      </c>
      <c r="G273" s="67">
        <f>+'[1]GASTOS'!G273+'[2]gastos'!G273</f>
        <v>0</v>
      </c>
      <c r="H273" s="71">
        <f t="shared" si="34"/>
        <v>8224335.763999999</v>
      </c>
      <c r="I273" s="67">
        <f>+'[1]GASTOS'!H273+'[2]gastos'!H273</f>
        <v>4474605.134</v>
      </c>
      <c r="J273" s="34">
        <f t="shared" si="35"/>
        <v>46.56934247468558</v>
      </c>
      <c r="K273" s="67">
        <f>+'[1]GASTOS'!J273+'[2]gastos'!J273</f>
        <v>3453167.5910000005</v>
      </c>
      <c r="L273" s="34">
        <f t="shared" si="36"/>
        <v>41.987191307477865</v>
      </c>
      <c r="M273" s="73">
        <f t="shared" si="37"/>
        <v>7927772.725</v>
      </c>
      <c r="N273" s="41">
        <f t="shared" si="38"/>
        <v>96.39407913891198</v>
      </c>
      <c r="O273" s="42">
        <f t="shared" si="39"/>
        <v>296563.03899999894</v>
      </c>
    </row>
    <row r="274" spans="1:15" ht="38.25" hidden="1">
      <c r="A274" s="26" t="s">
        <v>1240</v>
      </c>
      <c r="B274" s="55" t="s">
        <v>1241</v>
      </c>
      <c r="C274" s="67">
        <f>+'[1]GASTOS'!C274+'[2]gastos'!C274</f>
        <v>0</v>
      </c>
      <c r="D274" s="49">
        <f>+'[1]GASTOS'!D274+'[2]gastos'!D274</f>
        <v>0</v>
      </c>
      <c r="E274" s="35">
        <f t="shared" si="33"/>
        <v>0</v>
      </c>
      <c r="F274" s="36">
        <f t="shared" si="32"/>
        <v>0</v>
      </c>
      <c r="G274" s="67">
        <f>+'[1]GASTOS'!G274+'[2]gastos'!G274</f>
        <v>0</v>
      </c>
      <c r="H274" s="71">
        <f t="shared" si="34"/>
        <v>0</v>
      </c>
      <c r="I274" s="67">
        <f>+'[1]GASTOS'!H274+'[2]gastos'!H274</f>
        <v>0</v>
      </c>
      <c r="J274" s="36">
        <f t="shared" si="35"/>
        <v>0</v>
      </c>
      <c r="K274" s="67">
        <f>+'[1]GASTOS'!J274+'[2]gastos'!J274</f>
        <v>0</v>
      </c>
      <c r="L274" s="36">
        <f t="shared" si="36"/>
        <v>0</v>
      </c>
      <c r="M274" s="74">
        <f t="shared" si="37"/>
        <v>0</v>
      </c>
      <c r="N274" s="43">
        <f t="shared" si="38"/>
        <v>0</v>
      </c>
      <c r="O274" s="44">
        <f t="shared" si="39"/>
        <v>0</v>
      </c>
    </row>
    <row r="275" spans="1:15" ht="25.5" hidden="1">
      <c r="A275" s="26" t="s">
        <v>1242</v>
      </c>
      <c r="B275" s="55" t="s">
        <v>1243</v>
      </c>
      <c r="C275" s="67">
        <f>+'[1]GASTOS'!C275+'[2]gastos'!C275</f>
        <v>0</v>
      </c>
      <c r="D275" s="49">
        <f>+'[1]GASTOS'!D275+'[2]gastos'!D275</f>
        <v>0</v>
      </c>
      <c r="E275" s="35">
        <f t="shared" si="33"/>
        <v>0</v>
      </c>
      <c r="F275" s="36">
        <f t="shared" si="32"/>
        <v>0</v>
      </c>
      <c r="G275" s="67">
        <f>+'[1]GASTOS'!G275+'[2]gastos'!G275</f>
        <v>0</v>
      </c>
      <c r="H275" s="71">
        <f t="shared" si="34"/>
        <v>0</v>
      </c>
      <c r="I275" s="67">
        <f>+'[1]GASTOS'!H275+'[2]gastos'!H275</f>
        <v>0</v>
      </c>
      <c r="J275" s="36">
        <f t="shared" si="35"/>
        <v>0</v>
      </c>
      <c r="K275" s="67">
        <f>+'[1]GASTOS'!J275+'[2]gastos'!J275</f>
        <v>0</v>
      </c>
      <c r="L275" s="36">
        <f t="shared" si="36"/>
        <v>0</v>
      </c>
      <c r="M275" s="74">
        <f t="shared" si="37"/>
        <v>0</v>
      </c>
      <c r="N275" s="43">
        <f t="shared" si="38"/>
        <v>0</v>
      </c>
      <c r="O275" s="44">
        <f t="shared" si="39"/>
        <v>0</v>
      </c>
    </row>
    <row r="276" spans="1:15" ht="25.5">
      <c r="A276" s="26" t="s">
        <v>1244</v>
      </c>
      <c r="B276" s="55" t="s">
        <v>1245</v>
      </c>
      <c r="C276" s="67">
        <f>+'[1]GASTOS'!C276+'[2]gastos'!C276</f>
        <v>3600000</v>
      </c>
      <c r="D276" s="49">
        <f>+'[1]GASTOS'!D276+'[2]gastos'!D276</f>
        <v>-1246950.105</v>
      </c>
      <c r="E276" s="35">
        <f t="shared" si="33"/>
        <v>2353049.895</v>
      </c>
      <c r="F276" s="36">
        <f t="shared" si="32"/>
        <v>0.0477268542569452</v>
      </c>
      <c r="G276" s="67">
        <f>+'[1]GASTOS'!G276+'[2]gastos'!G276</f>
        <v>0</v>
      </c>
      <c r="H276" s="71">
        <f t="shared" si="34"/>
        <v>2353049.895</v>
      </c>
      <c r="I276" s="67">
        <f>+'[1]GASTOS'!H276+'[2]gastos'!H276</f>
        <v>925393.217</v>
      </c>
      <c r="J276" s="36">
        <f t="shared" si="35"/>
        <v>25.705367138888885</v>
      </c>
      <c r="K276" s="67">
        <f>+'[1]GASTOS'!J276+'[2]gastos'!J276</f>
        <v>1411216.4260000002</v>
      </c>
      <c r="L276" s="36">
        <f t="shared" si="36"/>
        <v>59.973926987213346</v>
      </c>
      <c r="M276" s="74">
        <f t="shared" si="37"/>
        <v>2336609.643</v>
      </c>
      <c r="N276" s="43">
        <f t="shared" si="38"/>
        <v>99.30132157269874</v>
      </c>
      <c r="O276" s="44">
        <f t="shared" si="39"/>
        <v>16440.251999999862</v>
      </c>
    </row>
    <row r="277" spans="1:15" ht="25.5">
      <c r="A277" s="26" t="s">
        <v>1246</v>
      </c>
      <c r="B277" s="54" t="s">
        <v>1247</v>
      </c>
      <c r="C277" s="67">
        <f>+'[1]GASTOS'!C277+'[2]gastos'!C277</f>
        <v>1225000</v>
      </c>
      <c r="D277" s="49">
        <f>+'[1]GASTOS'!D277+'[2]gastos'!D277</f>
        <v>-67959</v>
      </c>
      <c r="E277" s="35">
        <f t="shared" si="33"/>
        <v>1157041</v>
      </c>
      <c r="F277" s="36">
        <f t="shared" si="32"/>
        <v>0.023468234691347303</v>
      </c>
      <c r="G277" s="67">
        <f>+'[1]GASTOS'!G277+'[2]gastos'!G277</f>
        <v>0</v>
      </c>
      <c r="H277" s="71">
        <f t="shared" si="34"/>
        <v>1157041</v>
      </c>
      <c r="I277" s="67">
        <f>+'[1]GASTOS'!H277+'[2]gastos'!H277</f>
        <v>280708.817</v>
      </c>
      <c r="J277" s="36">
        <f t="shared" si="35"/>
        <v>22.915005469387754</v>
      </c>
      <c r="K277" s="67">
        <f>+'[1]GASTOS'!J277+'[2]gastos'!J277</f>
        <v>692888.534</v>
      </c>
      <c r="L277" s="36">
        <f t="shared" si="36"/>
        <v>59.88452734172773</v>
      </c>
      <c r="M277" s="74">
        <f t="shared" si="37"/>
        <v>973597.351</v>
      </c>
      <c r="N277" s="43">
        <f t="shared" si="38"/>
        <v>84.14544955623872</v>
      </c>
      <c r="O277" s="44">
        <f t="shared" si="39"/>
        <v>183443.64899999998</v>
      </c>
    </row>
    <row r="278" spans="1:15" ht="12.75">
      <c r="A278" s="26" t="s">
        <v>1248</v>
      </c>
      <c r="B278" s="55" t="s">
        <v>1249</v>
      </c>
      <c r="C278" s="67">
        <f>+'[1]GASTOS'!C278+'[2]gastos'!C278</f>
        <v>2256000</v>
      </c>
      <c r="D278" s="49">
        <f>+'[1]GASTOS'!D278+'[2]gastos'!D278</f>
        <v>266271.379</v>
      </c>
      <c r="E278" s="35">
        <f t="shared" si="33"/>
        <v>2522271.379</v>
      </c>
      <c r="F278" s="36">
        <f t="shared" si="32"/>
        <v>0.05115916953473577</v>
      </c>
      <c r="G278" s="67">
        <f>+'[1]GASTOS'!G278+'[2]gastos'!G278</f>
        <v>0</v>
      </c>
      <c r="H278" s="71">
        <f t="shared" si="34"/>
        <v>2522271.379</v>
      </c>
      <c r="I278" s="67">
        <f>+'[1]GASTOS'!H278+'[2]gastos'!H278</f>
        <v>1548352.231</v>
      </c>
      <c r="J278" s="36">
        <f t="shared" si="35"/>
        <v>68.63263435283687</v>
      </c>
      <c r="K278" s="67">
        <f>+'[1]GASTOS'!J278+'[2]gastos'!J278</f>
        <v>880161.4830000002</v>
      </c>
      <c r="L278" s="36">
        <f t="shared" si="36"/>
        <v>34.895590154496226</v>
      </c>
      <c r="M278" s="74">
        <f t="shared" si="37"/>
        <v>2428513.714</v>
      </c>
      <c r="N278" s="43">
        <f t="shared" si="38"/>
        <v>96.28280819500192</v>
      </c>
      <c r="O278" s="44">
        <f t="shared" si="39"/>
        <v>93757.66500000004</v>
      </c>
    </row>
    <row r="279" spans="1:15" ht="38.25">
      <c r="A279" s="26" t="s">
        <v>1250</v>
      </c>
      <c r="B279" s="55" t="s">
        <v>1251</v>
      </c>
      <c r="C279" s="67">
        <f>+'[1]GASTOS'!C279+'[2]gastos'!C279</f>
        <v>1000000</v>
      </c>
      <c r="D279" s="49">
        <f>+'[1]GASTOS'!D279+'[2]gastos'!D279</f>
        <v>831973.49</v>
      </c>
      <c r="E279" s="35">
        <f t="shared" si="33"/>
        <v>1831973.49</v>
      </c>
      <c r="F279" s="36">
        <f t="shared" si="32"/>
        <v>0.03715787410441514</v>
      </c>
      <c r="G279" s="67">
        <f>+'[1]GASTOS'!G279+'[2]gastos'!G279</f>
        <v>0</v>
      </c>
      <c r="H279" s="71">
        <f t="shared" si="34"/>
        <v>1831973.49</v>
      </c>
      <c r="I279" s="67">
        <f>+'[1]GASTOS'!H279+'[2]gastos'!H279</f>
        <v>1541608.72</v>
      </c>
      <c r="J279" s="36">
        <f t="shared" si="35"/>
        <v>154.16087199999998</v>
      </c>
      <c r="K279" s="67">
        <f>+'[1]GASTOS'!J279+'[2]gastos'!J279</f>
        <v>290359</v>
      </c>
      <c r="L279" s="36">
        <f t="shared" si="36"/>
        <v>15.84951974386922</v>
      </c>
      <c r="M279" s="74">
        <f t="shared" si="37"/>
        <v>1831967.72</v>
      </c>
      <c r="N279" s="43">
        <f t="shared" si="38"/>
        <v>99.99968503911047</v>
      </c>
      <c r="O279" s="44">
        <f t="shared" si="39"/>
        <v>5.7700000000186265</v>
      </c>
    </row>
    <row r="280" spans="1:15" ht="12.75">
      <c r="A280" s="26" t="s">
        <v>1252</v>
      </c>
      <c r="B280" s="55" t="s">
        <v>1253</v>
      </c>
      <c r="C280" s="67">
        <f>+'[1]GASTOS'!C280+'[2]gastos'!C280</f>
        <v>1527478.231</v>
      </c>
      <c r="D280" s="49">
        <f>+'[1]GASTOS'!D280+'[2]gastos'!D280</f>
        <v>-1167478.231</v>
      </c>
      <c r="E280" s="35">
        <f t="shared" si="33"/>
        <v>360000</v>
      </c>
      <c r="F280" s="36">
        <f t="shared" si="32"/>
        <v>0.007301871315610276</v>
      </c>
      <c r="G280" s="67">
        <f>+'[1]GASTOS'!G280+'[2]gastos'!G280</f>
        <v>0</v>
      </c>
      <c r="H280" s="71">
        <f t="shared" si="34"/>
        <v>360000</v>
      </c>
      <c r="I280" s="67">
        <f>+'[1]GASTOS'!H280+'[2]gastos'!H280</f>
        <v>178542.149</v>
      </c>
      <c r="J280" s="36">
        <f t="shared" si="35"/>
        <v>11.688686972848911</v>
      </c>
      <c r="K280" s="67">
        <f>+'[1]GASTOS'!J280+'[2]gastos'!J280</f>
        <v>178542.14800000002</v>
      </c>
      <c r="L280" s="36">
        <f t="shared" si="36"/>
        <v>49.595041111111115</v>
      </c>
      <c r="M280" s="74">
        <f t="shared" si="37"/>
        <v>357084.297</v>
      </c>
      <c r="N280" s="43">
        <f t="shared" si="38"/>
        <v>99.19008250000002</v>
      </c>
      <c r="O280" s="44">
        <f t="shared" si="39"/>
        <v>2915.7029999999795</v>
      </c>
    </row>
    <row r="281" spans="1:15" ht="12.75">
      <c r="A281" s="22" t="s">
        <v>1254</v>
      </c>
      <c r="B281" s="53" t="s">
        <v>1255</v>
      </c>
      <c r="C281" s="67">
        <f>+'[1]GASTOS'!C281+'[2]gastos'!C281</f>
        <v>1877866.38</v>
      </c>
      <c r="D281" s="49">
        <f>+'[1]GASTOS'!D281+'[2]gastos'!D281</f>
        <v>-905783.324</v>
      </c>
      <c r="E281" s="33">
        <f t="shared" si="33"/>
        <v>972083.0559999999</v>
      </c>
      <c r="F281" s="34">
        <f t="shared" si="32"/>
        <v>0.019716737174992158</v>
      </c>
      <c r="G281" s="67">
        <f>+'[1]GASTOS'!G281+'[2]gastos'!G281</f>
        <v>0</v>
      </c>
      <c r="H281" s="71">
        <f t="shared" si="34"/>
        <v>972083.0559999999</v>
      </c>
      <c r="I281" s="67">
        <f>+'[1]GASTOS'!H281+'[2]gastos'!H281</f>
        <v>776813.056</v>
      </c>
      <c r="J281" s="34">
        <f t="shared" si="35"/>
        <v>41.36679075110765</v>
      </c>
      <c r="K281" s="67">
        <f>+'[1]GASTOS'!J281+'[2]gastos'!J281</f>
        <v>195266</v>
      </c>
      <c r="L281" s="34">
        <f t="shared" si="36"/>
        <v>20.08737821266993</v>
      </c>
      <c r="M281" s="73">
        <f t="shared" si="37"/>
        <v>972079.056</v>
      </c>
      <c r="N281" s="41">
        <f t="shared" si="38"/>
        <v>99.99958851252728</v>
      </c>
      <c r="O281" s="42">
        <f t="shared" si="39"/>
        <v>3.9999999998835847</v>
      </c>
    </row>
    <row r="282" spans="1:15" ht="50.25" customHeight="1">
      <c r="A282" s="26" t="s">
        <v>1256</v>
      </c>
      <c r="B282" s="55" t="s">
        <v>1257</v>
      </c>
      <c r="C282" s="67">
        <f>+'[1]GASTOS'!C282+'[2]gastos'!C282</f>
        <v>401200</v>
      </c>
      <c r="D282" s="49">
        <f>+'[1]GASTOS'!D282+'[2]gastos'!D282</f>
        <v>-200000</v>
      </c>
      <c r="E282" s="35">
        <f t="shared" si="33"/>
        <v>201200</v>
      </c>
      <c r="F282" s="36">
        <f t="shared" si="32"/>
        <v>0.004080934746391076</v>
      </c>
      <c r="G282" s="67">
        <f>+'[1]GASTOS'!G282+'[2]gastos'!G282</f>
        <v>0</v>
      </c>
      <c r="H282" s="71">
        <f t="shared" si="34"/>
        <v>201200</v>
      </c>
      <c r="I282" s="67">
        <f>+'[1]GASTOS'!H282+'[2]gastos'!H282</f>
        <v>5934</v>
      </c>
      <c r="J282" s="36">
        <f t="shared" si="35"/>
        <v>1.4790628115653042</v>
      </c>
      <c r="K282" s="67">
        <f>+'[1]GASTOS'!J282+'[2]gastos'!J282</f>
        <v>195266</v>
      </c>
      <c r="L282" s="36">
        <f t="shared" si="36"/>
        <v>97.0506958250497</v>
      </c>
      <c r="M282" s="74">
        <f t="shared" si="37"/>
        <v>201200</v>
      </c>
      <c r="N282" s="43">
        <f t="shared" si="38"/>
        <v>100</v>
      </c>
      <c r="O282" s="44">
        <f t="shared" si="39"/>
        <v>0</v>
      </c>
    </row>
    <row r="283" spans="1:15" ht="51" hidden="1">
      <c r="A283" s="26" t="s">
        <v>1258</v>
      </c>
      <c r="B283" s="55" t="s">
        <v>1259</v>
      </c>
      <c r="C283" s="67">
        <f>+'[1]GASTOS'!C283+'[2]gastos'!C283</f>
        <v>0</v>
      </c>
      <c r="D283" s="49">
        <f>+'[1]GASTOS'!D283+'[2]gastos'!D283</f>
        <v>0</v>
      </c>
      <c r="E283" s="35">
        <f t="shared" si="33"/>
        <v>0</v>
      </c>
      <c r="F283" s="36">
        <f t="shared" si="32"/>
        <v>0</v>
      </c>
      <c r="G283" s="67">
        <f>+'[1]GASTOS'!G283+'[2]gastos'!G283</f>
        <v>0</v>
      </c>
      <c r="H283" s="71">
        <f t="shared" si="34"/>
        <v>0</v>
      </c>
      <c r="I283" s="67">
        <f>+'[1]GASTOS'!H283+'[2]gastos'!H283</f>
        <v>0</v>
      </c>
      <c r="J283" s="36">
        <f t="shared" si="35"/>
        <v>0</v>
      </c>
      <c r="K283" s="67">
        <f>+'[1]GASTOS'!J283+'[2]gastos'!J283</f>
        <v>0</v>
      </c>
      <c r="L283" s="36">
        <f t="shared" si="36"/>
        <v>0</v>
      </c>
      <c r="M283" s="74">
        <f t="shared" si="37"/>
        <v>0</v>
      </c>
      <c r="N283" s="43">
        <f t="shared" si="38"/>
        <v>0</v>
      </c>
      <c r="O283" s="44">
        <f t="shared" si="39"/>
        <v>0</v>
      </c>
    </row>
    <row r="284" spans="1:15" ht="12.75">
      <c r="A284" s="26" t="s">
        <v>1260</v>
      </c>
      <c r="B284" s="54" t="s">
        <v>1261</v>
      </c>
      <c r="C284" s="67">
        <f>+'[1]GASTOS'!C284+'[2]gastos'!C284</f>
        <v>26400</v>
      </c>
      <c r="D284" s="49">
        <f>+'[1]GASTOS'!D284+'[2]gastos'!D284</f>
        <v>-26400</v>
      </c>
      <c r="E284" s="35">
        <f t="shared" si="33"/>
        <v>0</v>
      </c>
      <c r="F284" s="36">
        <f t="shared" si="32"/>
        <v>0</v>
      </c>
      <c r="G284" s="67">
        <f>+'[1]GASTOS'!G284+'[2]gastos'!G284</f>
        <v>0</v>
      </c>
      <c r="H284" s="71">
        <f t="shared" si="34"/>
        <v>0</v>
      </c>
      <c r="I284" s="67">
        <f>+'[1]GASTOS'!H284+'[2]gastos'!H284</f>
        <v>0</v>
      </c>
      <c r="J284" s="36">
        <f t="shared" si="35"/>
        <v>0</v>
      </c>
      <c r="K284" s="67">
        <f>+'[1]GASTOS'!J284+'[2]gastos'!J284</f>
        <v>0</v>
      </c>
      <c r="L284" s="36">
        <f t="shared" si="36"/>
        <v>0</v>
      </c>
      <c r="M284" s="74">
        <f t="shared" si="37"/>
        <v>0</v>
      </c>
      <c r="N284" s="43">
        <f t="shared" si="38"/>
        <v>0</v>
      </c>
      <c r="O284" s="44">
        <f t="shared" si="39"/>
        <v>0</v>
      </c>
    </row>
    <row r="285" spans="1:15" ht="12.75" hidden="1">
      <c r="A285" s="26" t="s">
        <v>1262</v>
      </c>
      <c r="B285" s="54" t="s">
        <v>1263</v>
      </c>
      <c r="C285" s="67">
        <f>+'[1]GASTOS'!C285+'[2]gastos'!C285</f>
        <v>0</v>
      </c>
      <c r="D285" s="49">
        <f>+'[1]GASTOS'!D285+'[2]gastos'!D285</f>
        <v>0</v>
      </c>
      <c r="E285" s="35">
        <f t="shared" si="33"/>
        <v>0</v>
      </c>
      <c r="F285" s="36">
        <f t="shared" si="32"/>
        <v>0</v>
      </c>
      <c r="G285" s="67">
        <f>+'[1]GASTOS'!G285+'[2]gastos'!G285</f>
        <v>0</v>
      </c>
      <c r="H285" s="71">
        <f t="shared" si="34"/>
        <v>0</v>
      </c>
      <c r="I285" s="67">
        <f>+'[1]GASTOS'!H285+'[2]gastos'!H285</f>
        <v>0</v>
      </c>
      <c r="J285" s="36">
        <f t="shared" si="35"/>
        <v>0</v>
      </c>
      <c r="K285" s="67">
        <f>+'[1]GASTOS'!J285+'[2]gastos'!J285</f>
        <v>0</v>
      </c>
      <c r="L285" s="36">
        <f t="shared" si="36"/>
        <v>0</v>
      </c>
      <c r="M285" s="74">
        <f t="shared" si="37"/>
        <v>0</v>
      </c>
      <c r="N285" s="43">
        <f t="shared" si="38"/>
        <v>0</v>
      </c>
      <c r="O285" s="44">
        <f t="shared" si="39"/>
        <v>0</v>
      </c>
    </row>
    <row r="286" spans="1:15" ht="12.75" hidden="1">
      <c r="A286" s="26" t="s">
        <v>1264</v>
      </c>
      <c r="B286" s="54" t="s">
        <v>1265</v>
      </c>
      <c r="C286" s="67">
        <f>+'[1]GASTOS'!C286+'[2]gastos'!C286</f>
        <v>0</v>
      </c>
      <c r="D286" s="49">
        <f>+'[1]GASTOS'!D286+'[2]gastos'!D286</f>
        <v>0</v>
      </c>
      <c r="E286" s="35">
        <f t="shared" si="33"/>
        <v>0</v>
      </c>
      <c r="F286" s="36">
        <f t="shared" si="32"/>
        <v>0</v>
      </c>
      <c r="G286" s="67">
        <f>+'[1]GASTOS'!G286+'[2]gastos'!G286</f>
        <v>0</v>
      </c>
      <c r="H286" s="71">
        <f t="shared" si="34"/>
        <v>0</v>
      </c>
      <c r="I286" s="67">
        <f>+'[1]GASTOS'!H286+'[2]gastos'!H286</f>
        <v>0</v>
      </c>
      <c r="J286" s="36">
        <f t="shared" si="35"/>
        <v>0</v>
      </c>
      <c r="K286" s="67">
        <f>+'[1]GASTOS'!J286+'[2]gastos'!J286</f>
        <v>0</v>
      </c>
      <c r="L286" s="36">
        <f t="shared" si="36"/>
        <v>0</v>
      </c>
      <c r="M286" s="74">
        <f t="shared" si="37"/>
        <v>0</v>
      </c>
      <c r="N286" s="43">
        <f t="shared" si="38"/>
        <v>0</v>
      </c>
      <c r="O286" s="44">
        <f t="shared" si="39"/>
        <v>0</v>
      </c>
    </row>
    <row r="287" spans="1:15" ht="12.75" hidden="1">
      <c r="A287" s="26" t="s">
        <v>1266</v>
      </c>
      <c r="B287" s="54" t="s">
        <v>1267</v>
      </c>
      <c r="C287" s="67">
        <f>+'[1]GASTOS'!C287+'[2]gastos'!C287</f>
        <v>0</v>
      </c>
      <c r="D287" s="49">
        <f>+'[1]GASTOS'!D287+'[2]gastos'!D287</f>
        <v>0</v>
      </c>
      <c r="E287" s="35">
        <f t="shared" si="33"/>
        <v>0</v>
      </c>
      <c r="F287" s="36">
        <f t="shared" si="32"/>
        <v>0</v>
      </c>
      <c r="G287" s="67">
        <f>+'[1]GASTOS'!G287+'[2]gastos'!G287</f>
        <v>0</v>
      </c>
      <c r="H287" s="71">
        <f t="shared" si="34"/>
        <v>0</v>
      </c>
      <c r="I287" s="67">
        <f>+'[1]GASTOS'!H287+'[2]gastos'!H287</f>
        <v>0</v>
      </c>
      <c r="J287" s="36">
        <f t="shared" si="35"/>
        <v>0</v>
      </c>
      <c r="K287" s="67">
        <f>+'[1]GASTOS'!J287+'[2]gastos'!J287</f>
        <v>0</v>
      </c>
      <c r="L287" s="36">
        <f t="shared" si="36"/>
        <v>0</v>
      </c>
      <c r="M287" s="74">
        <f t="shared" si="37"/>
        <v>0</v>
      </c>
      <c r="N287" s="43">
        <f t="shared" si="38"/>
        <v>0</v>
      </c>
      <c r="O287" s="44">
        <f t="shared" si="39"/>
        <v>0</v>
      </c>
    </row>
    <row r="288" spans="1:15" ht="25.5">
      <c r="A288" s="26" t="s">
        <v>1268</v>
      </c>
      <c r="B288" s="54" t="s">
        <v>1269</v>
      </c>
      <c r="C288" s="67">
        <f>+'[1]GASTOS'!C288+'[2]gastos'!C288</f>
        <v>50000</v>
      </c>
      <c r="D288" s="49">
        <f>+'[1]GASTOS'!D288+'[2]gastos'!D288</f>
        <v>-44116.944</v>
      </c>
      <c r="E288" s="35">
        <f t="shared" si="33"/>
        <v>5883.055999999997</v>
      </c>
      <c r="F288" s="36">
        <f t="shared" si="32"/>
        <v>0.00011932588292924695</v>
      </c>
      <c r="G288" s="67">
        <f>+'[1]GASTOS'!G288+'[2]gastos'!G288</f>
        <v>0</v>
      </c>
      <c r="H288" s="71">
        <f t="shared" si="34"/>
        <v>5883.055999999997</v>
      </c>
      <c r="I288" s="67">
        <f>+'[1]GASTOS'!H288+'[2]gastos'!H288</f>
        <v>5879.056</v>
      </c>
      <c r="J288" s="36">
        <f t="shared" si="35"/>
        <v>11.758112</v>
      </c>
      <c r="K288" s="67">
        <f>+'[1]GASTOS'!J288+'[2]gastos'!J288</f>
        <v>0</v>
      </c>
      <c r="L288" s="36">
        <f t="shared" si="36"/>
        <v>0</v>
      </c>
      <c r="M288" s="74">
        <f t="shared" si="37"/>
        <v>5879.056</v>
      </c>
      <c r="N288" s="43">
        <f t="shared" si="38"/>
        <v>99.93200812638878</v>
      </c>
      <c r="O288" s="44">
        <f t="shared" si="39"/>
        <v>3.9999999999972715</v>
      </c>
    </row>
    <row r="289" spans="1:15" ht="38.25">
      <c r="A289" s="26" t="s">
        <v>1270</v>
      </c>
      <c r="B289" s="55" t="s">
        <v>1271</v>
      </c>
      <c r="C289" s="67">
        <f>+'[1]GASTOS'!C289+'[2]gastos'!C289</f>
        <v>400094.38</v>
      </c>
      <c r="D289" s="49">
        <f>+'[1]GASTOS'!D289+'[2]gastos'!D289</f>
        <v>-395094.38</v>
      </c>
      <c r="E289" s="35">
        <f t="shared" si="33"/>
        <v>5000</v>
      </c>
      <c r="F289" s="36">
        <f t="shared" si="32"/>
        <v>0.00010141487938347605</v>
      </c>
      <c r="G289" s="67">
        <f>+'[1]GASTOS'!G289+'[2]gastos'!G289</f>
        <v>0</v>
      </c>
      <c r="H289" s="71">
        <f t="shared" si="34"/>
        <v>5000</v>
      </c>
      <c r="I289" s="67">
        <f>+'[1]GASTOS'!H289+'[2]gastos'!H289</f>
        <v>5000</v>
      </c>
      <c r="J289" s="36">
        <f t="shared" si="35"/>
        <v>1.249705132074087</v>
      </c>
      <c r="K289" s="67">
        <f>+'[1]GASTOS'!J289+'[2]gastos'!J289</f>
        <v>0</v>
      </c>
      <c r="L289" s="36">
        <f t="shared" si="36"/>
        <v>0</v>
      </c>
      <c r="M289" s="74">
        <f t="shared" si="37"/>
        <v>5000</v>
      </c>
      <c r="N289" s="43">
        <f t="shared" si="38"/>
        <v>100</v>
      </c>
      <c r="O289" s="44">
        <f t="shared" si="39"/>
        <v>0</v>
      </c>
    </row>
    <row r="290" spans="1:15" ht="12.75">
      <c r="A290" s="26" t="s">
        <v>1272</v>
      </c>
      <c r="B290" s="55" t="s">
        <v>1273</v>
      </c>
      <c r="C290" s="67">
        <f>+'[1]GASTOS'!C290+'[2]gastos'!C290</f>
        <v>1000172</v>
      </c>
      <c r="D290" s="49">
        <f>+'[1]GASTOS'!D290+'[2]gastos'!D290</f>
        <v>-240172</v>
      </c>
      <c r="E290" s="35">
        <f t="shared" si="33"/>
        <v>760000</v>
      </c>
      <c r="F290" s="36">
        <f t="shared" si="32"/>
        <v>0.01541506166628836</v>
      </c>
      <c r="G290" s="67">
        <f>+'[1]GASTOS'!G290+'[2]gastos'!G290</f>
        <v>0</v>
      </c>
      <c r="H290" s="71">
        <f t="shared" si="34"/>
        <v>760000</v>
      </c>
      <c r="I290" s="67">
        <f>+'[1]GASTOS'!H290+'[2]gastos'!H290</f>
        <v>760000</v>
      </c>
      <c r="J290" s="36">
        <f t="shared" si="35"/>
        <v>75.98693024799734</v>
      </c>
      <c r="K290" s="67">
        <f>+'[1]GASTOS'!J290+'[2]gastos'!J290</f>
        <v>0</v>
      </c>
      <c r="L290" s="36">
        <f t="shared" si="36"/>
        <v>0</v>
      </c>
      <c r="M290" s="74">
        <f t="shared" si="37"/>
        <v>760000</v>
      </c>
      <c r="N290" s="43">
        <f t="shared" si="38"/>
        <v>100</v>
      </c>
      <c r="O290" s="44">
        <f t="shared" si="39"/>
        <v>0</v>
      </c>
    </row>
    <row r="291" spans="1:15" ht="25.5">
      <c r="A291" s="22" t="s">
        <v>1274</v>
      </c>
      <c r="B291" s="53" t="s">
        <v>1275</v>
      </c>
      <c r="C291" s="67">
        <f>+'[1]GASTOS'!C291+'[2]gastos'!C291</f>
        <v>2825140</v>
      </c>
      <c r="D291" s="49">
        <f>+'[1]GASTOS'!D291+'[2]gastos'!D291</f>
        <v>-1261980</v>
      </c>
      <c r="E291" s="33">
        <f t="shared" si="33"/>
        <v>1563160</v>
      </c>
      <c r="F291" s="34">
        <f t="shared" si="32"/>
        <v>0.03170553657141489</v>
      </c>
      <c r="G291" s="67">
        <f>+'[1]GASTOS'!G291+'[2]gastos'!G291</f>
        <v>0</v>
      </c>
      <c r="H291" s="71">
        <f t="shared" si="34"/>
        <v>1563160</v>
      </c>
      <c r="I291" s="67">
        <f>+'[1]GASTOS'!H291+'[2]gastos'!H291</f>
        <v>990422.86</v>
      </c>
      <c r="J291" s="34">
        <f t="shared" si="35"/>
        <v>35.057478921398584</v>
      </c>
      <c r="K291" s="67">
        <f>+'[1]GASTOS'!J291+'[2]gastos'!J291</f>
        <v>550258.7180000001</v>
      </c>
      <c r="L291" s="34">
        <f t="shared" si="36"/>
        <v>35.20168875866835</v>
      </c>
      <c r="M291" s="73">
        <f t="shared" si="37"/>
        <v>1540681.5780000002</v>
      </c>
      <c r="N291" s="41">
        <f t="shared" si="38"/>
        <v>98.56198840809644</v>
      </c>
      <c r="O291" s="42">
        <f t="shared" si="39"/>
        <v>22478.421999999788</v>
      </c>
    </row>
    <row r="292" spans="1:15" ht="12.75">
      <c r="A292" s="26" t="s">
        <v>1276</v>
      </c>
      <c r="B292" s="54" t="s">
        <v>1277</v>
      </c>
      <c r="C292" s="67">
        <f>+'[1]GASTOS'!C292+'[2]gastos'!C292</f>
        <v>500000</v>
      </c>
      <c r="D292" s="49">
        <f>+'[1]GASTOS'!D292+'[2]gastos'!D292</f>
        <v>-177984</v>
      </c>
      <c r="E292" s="35">
        <f t="shared" si="33"/>
        <v>322016</v>
      </c>
      <c r="F292" s="36">
        <f t="shared" si="32"/>
        <v>0.006531442759909885</v>
      </c>
      <c r="G292" s="67">
        <f>+'[1]GASTOS'!G292+'[2]gastos'!G292</f>
        <v>0</v>
      </c>
      <c r="H292" s="71">
        <f t="shared" si="34"/>
        <v>322016</v>
      </c>
      <c r="I292" s="67">
        <f>+'[1]GASTOS'!H292+'[2]gastos'!H292</f>
        <v>214248.252</v>
      </c>
      <c r="J292" s="36">
        <f t="shared" si="35"/>
        <v>42.8496504</v>
      </c>
      <c r="K292" s="67">
        <f>+'[1]GASTOS'!J292+'[2]gastos'!J292</f>
        <v>93178.49899999998</v>
      </c>
      <c r="L292" s="36">
        <f t="shared" si="36"/>
        <v>28.935984236808103</v>
      </c>
      <c r="M292" s="74">
        <f t="shared" si="37"/>
        <v>307426.751</v>
      </c>
      <c r="N292" s="43">
        <f t="shared" si="38"/>
        <v>95.46940245205207</v>
      </c>
      <c r="O292" s="44">
        <f t="shared" si="39"/>
        <v>14589.24900000001</v>
      </c>
    </row>
    <row r="293" spans="1:15" ht="25.5" hidden="1">
      <c r="A293" s="26" t="s">
        <v>1278</v>
      </c>
      <c r="B293" s="55" t="s">
        <v>1279</v>
      </c>
      <c r="C293" s="67">
        <f>+'[1]GASTOS'!C293+'[2]gastos'!C293</f>
        <v>0</v>
      </c>
      <c r="D293" s="49">
        <f>+'[1]GASTOS'!D293+'[2]gastos'!D293</f>
        <v>0</v>
      </c>
      <c r="E293" s="35">
        <f t="shared" si="33"/>
        <v>0</v>
      </c>
      <c r="F293" s="36">
        <f t="shared" si="32"/>
        <v>0</v>
      </c>
      <c r="G293" s="67">
        <f>+'[1]GASTOS'!G293+'[2]gastos'!G293</f>
        <v>0</v>
      </c>
      <c r="H293" s="71">
        <f t="shared" si="34"/>
        <v>0</v>
      </c>
      <c r="I293" s="67">
        <f>+'[1]GASTOS'!H293+'[2]gastos'!H293</f>
        <v>0</v>
      </c>
      <c r="J293" s="36">
        <f t="shared" si="35"/>
        <v>0</v>
      </c>
      <c r="K293" s="67">
        <f>+'[1]GASTOS'!J293+'[2]gastos'!J293</f>
        <v>0</v>
      </c>
      <c r="L293" s="36">
        <f t="shared" si="36"/>
        <v>0</v>
      </c>
      <c r="M293" s="74">
        <f t="shared" si="37"/>
        <v>0</v>
      </c>
      <c r="N293" s="43">
        <f t="shared" si="38"/>
        <v>0</v>
      </c>
      <c r="O293" s="44">
        <f t="shared" si="39"/>
        <v>0</v>
      </c>
    </row>
    <row r="294" spans="1:15" ht="25.5">
      <c r="A294" s="26" t="s">
        <v>1280</v>
      </c>
      <c r="B294" s="55" t="s">
        <v>1281</v>
      </c>
      <c r="C294" s="67">
        <f>+'[1]GASTOS'!C294+'[2]gastos'!C294</f>
        <v>500000</v>
      </c>
      <c r="D294" s="49">
        <f>+'[1]GASTOS'!D294+'[2]gastos'!D294</f>
        <v>-400000</v>
      </c>
      <c r="E294" s="35">
        <f t="shared" si="33"/>
        <v>100000</v>
      </c>
      <c r="F294" s="36">
        <f t="shared" si="32"/>
        <v>0.002028297587669521</v>
      </c>
      <c r="G294" s="67">
        <f>+'[1]GASTOS'!G294+'[2]gastos'!G294</f>
        <v>0</v>
      </c>
      <c r="H294" s="71">
        <f t="shared" si="34"/>
        <v>100000</v>
      </c>
      <c r="I294" s="67">
        <f>+'[1]GASTOS'!H294+'[2]gastos'!H294</f>
        <v>71473.546</v>
      </c>
      <c r="J294" s="36">
        <f t="shared" si="35"/>
        <v>14.2947092</v>
      </c>
      <c r="K294" s="67">
        <f>+'[1]GASTOS'!J294+'[2]gastos'!J294</f>
        <v>27947.058000000005</v>
      </c>
      <c r="L294" s="36">
        <f t="shared" si="36"/>
        <v>27.947058000000002</v>
      </c>
      <c r="M294" s="74">
        <f t="shared" si="37"/>
        <v>99420.604</v>
      </c>
      <c r="N294" s="43">
        <f t="shared" si="38"/>
        <v>99.420604</v>
      </c>
      <c r="O294" s="44">
        <f t="shared" si="39"/>
        <v>579.3959999999934</v>
      </c>
    </row>
    <row r="295" spans="1:15" ht="25.5" hidden="1">
      <c r="A295" s="26" t="s">
        <v>1282</v>
      </c>
      <c r="B295" s="55" t="s">
        <v>1283</v>
      </c>
      <c r="C295" s="67">
        <f>+'[1]GASTOS'!C295+'[2]gastos'!C295</f>
        <v>0</v>
      </c>
      <c r="D295" s="49">
        <f>+'[1]GASTOS'!D295+'[2]gastos'!D295</f>
        <v>0</v>
      </c>
      <c r="E295" s="35">
        <f t="shared" si="33"/>
        <v>0</v>
      </c>
      <c r="F295" s="36">
        <f t="shared" si="32"/>
        <v>0</v>
      </c>
      <c r="G295" s="67">
        <f>+'[1]GASTOS'!G295+'[2]gastos'!G295</f>
        <v>0</v>
      </c>
      <c r="H295" s="71">
        <f t="shared" si="34"/>
        <v>0</v>
      </c>
      <c r="I295" s="67">
        <f>+'[1]GASTOS'!H295+'[2]gastos'!H295</f>
        <v>0</v>
      </c>
      <c r="J295" s="36">
        <f t="shared" si="35"/>
        <v>0</v>
      </c>
      <c r="K295" s="67">
        <f>+'[1]GASTOS'!J295+'[2]gastos'!J295</f>
        <v>0</v>
      </c>
      <c r="L295" s="36">
        <f t="shared" si="36"/>
        <v>0</v>
      </c>
      <c r="M295" s="74">
        <f t="shared" si="37"/>
        <v>0</v>
      </c>
      <c r="N295" s="43">
        <f t="shared" si="38"/>
        <v>0</v>
      </c>
      <c r="O295" s="44">
        <f t="shared" si="39"/>
        <v>0</v>
      </c>
    </row>
    <row r="296" spans="1:15" ht="12.75">
      <c r="A296" s="26" t="s">
        <v>1284</v>
      </c>
      <c r="B296" s="54" t="s">
        <v>1285</v>
      </c>
      <c r="C296" s="67">
        <f>+'[1]GASTOS'!C296+'[2]gastos'!C296</f>
        <v>311144</v>
      </c>
      <c r="D296" s="49">
        <f>+'[1]GASTOS'!D296+'[2]gastos'!D296</f>
        <v>-150000</v>
      </c>
      <c r="E296" s="35">
        <f t="shared" si="33"/>
        <v>161144</v>
      </c>
      <c r="F296" s="36">
        <f t="shared" si="32"/>
        <v>0.003268479864674173</v>
      </c>
      <c r="G296" s="67">
        <f>+'[1]GASTOS'!G296+'[2]gastos'!G296</f>
        <v>0</v>
      </c>
      <c r="H296" s="71">
        <f t="shared" si="34"/>
        <v>161144</v>
      </c>
      <c r="I296" s="67">
        <f>+'[1]GASTOS'!H296+'[2]gastos'!H296</f>
        <v>141143.408</v>
      </c>
      <c r="J296" s="36">
        <f t="shared" si="35"/>
        <v>45.36272851155735</v>
      </c>
      <c r="K296" s="67">
        <f>+'[1]GASTOS'!J296+'[2]gastos'!J296</f>
        <v>19940.341000000015</v>
      </c>
      <c r="L296" s="36">
        <f t="shared" si="36"/>
        <v>12.374237328104066</v>
      </c>
      <c r="M296" s="74">
        <f t="shared" si="37"/>
        <v>161083.749</v>
      </c>
      <c r="N296" s="43">
        <f t="shared" si="38"/>
        <v>99.9626104602095</v>
      </c>
      <c r="O296" s="44">
        <f t="shared" si="39"/>
        <v>60.25099999998929</v>
      </c>
    </row>
    <row r="297" spans="1:15" ht="12.75" hidden="1">
      <c r="A297" s="26" t="s">
        <v>1286</v>
      </c>
      <c r="B297" s="54" t="s">
        <v>1287</v>
      </c>
      <c r="C297" s="67">
        <f>+'[1]GASTOS'!C297+'[2]gastos'!C297</f>
        <v>0</v>
      </c>
      <c r="D297" s="49">
        <f>+'[1]GASTOS'!D297+'[2]gastos'!D297</f>
        <v>0</v>
      </c>
      <c r="E297" s="35">
        <f t="shared" si="33"/>
        <v>0</v>
      </c>
      <c r="F297" s="36">
        <f t="shared" si="32"/>
        <v>0</v>
      </c>
      <c r="G297" s="67">
        <f>+'[1]GASTOS'!G297+'[2]gastos'!G297</f>
        <v>0</v>
      </c>
      <c r="H297" s="71">
        <f t="shared" si="34"/>
        <v>0</v>
      </c>
      <c r="I297" s="67">
        <f>+'[1]GASTOS'!H297+'[2]gastos'!H297</f>
        <v>0</v>
      </c>
      <c r="J297" s="36">
        <f t="shared" si="35"/>
        <v>0</v>
      </c>
      <c r="K297" s="67">
        <f>+'[1]GASTOS'!J297+'[2]gastos'!J297</f>
        <v>0</v>
      </c>
      <c r="L297" s="36">
        <f t="shared" si="36"/>
        <v>0</v>
      </c>
      <c r="M297" s="74">
        <f t="shared" si="37"/>
        <v>0</v>
      </c>
      <c r="N297" s="43">
        <f t="shared" si="38"/>
        <v>0</v>
      </c>
      <c r="O297" s="44">
        <f t="shared" si="39"/>
        <v>0</v>
      </c>
    </row>
    <row r="298" spans="1:15" ht="25.5" hidden="1">
      <c r="A298" s="26" t="s">
        <v>1288</v>
      </c>
      <c r="B298" s="55" t="s">
        <v>1289</v>
      </c>
      <c r="C298" s="67">
        <f>+'[1]GASTOS'!C298+'[2]gastos'!C298</f>
        <v>0</v>
      </c>
      <c r="D298" s="49">
        <f>+'[1]GASTOS'!D298+'[2]gastos'!D298</f>
        <v>0</v>
      </c>
      <c r="E298" s="35">
        <f t="shared" si="33"/>
        <v>0</v>
      </c>
      <c r="F298" s="36">
        <f t="shared" si="32"/>
        <v>0</v>
      </c>
      <c r="G298" s="67">
        <f>+'[1]GASTOS'!G298+'[2]gastos'!G298</f>
        <v>0</v>
      </c>
      <c r="H298" s="71">
        <f t="shared" si="34"/>
        <v>0</v>
      </c>
      <c r="I298" s="67">
        <f>+'[1]GASTOS'!H298+'[2]gastos'!H298</f>
        <v>0</v>
      </c>
      <c r="J298" s="36">
        <f t="shared" si="35"/>
        <v>0</v>
      </c>
      <c r="K298" s="67">
        <f>+'[1]GASTOS'!J298+'[2]gastos'!J298</f>
        <v>0</v>
      </c>
      <c r="L298" s="36">
        <f t="shared" si="36"/>
        <v>0</v>
      </c>
      <c r="M298" s="74">
        <f t="shared" si="37"/>
        <v>0</v>
      </c>
      <c r="N298" s="43">
        <f t="shared" si="38"/>
        <v>0</v>
      </c>
      <c r="O298" s="44">
        <f t="shared" si="39"/>
        <v>0</v>
      </c>
    </row>
    <row r="299" spans="1:15" ht="25.5">
      <c r="A299" s="26" t="s">
        <v>1290</v>
      </c>
      <c r="B299" s="55" t="s">
        <v>1291</v>
      </c>
      <c r="C299" s="67">
        <f>+'[1]GASTOS'!C299+'[2]gastos'!C299</f>
        <v>1412000</v>
      </c>
      <c r="D299" s="49">
        <f>+'[1]GASTOS'!D299+'[2]gastos'!D299</f>
        <v>-432000</v>
      </c>
      <c r="E299" s="35">
        <f t="shared" si="33"/>
        <v>980000</v>
      </c>
      <c r="F299" s="36">
        <f t="shared" si="32"/>
        <v>0.019877316359161307</v>
      </c>
      <c r="G299" s="67">
        <f>+'[1]GASTOS'!G299+'[2]gastos'!G299</f>
        <v>0</v>
      </c>
      <c r="H299" s="71">
        <f t="shared" si="34"/>
        <v>980000</v>
      </c>
      <c r="I299" s="67">
        <f>+'[1]GASTOS'!H299+'[2]gastos'!H299</f>
        <v>563557.654</v>
      </c>
      <c r="J299" s="36">
        <f t="shared" si="35"/>
        <v>39.91201515580736</v>
      </c>
      <c r="K299" s="67">
        <f>+'[1]GASTOS'!J299+'[2]gastos'!J299</f>
        <v>409192.82000000007</v>
      </c>
      <c r="L299" s="36">
        <f t="shared" si="36"/>
        <v>41.754369387755105</v>
      </c>
      <c r="M299" s="74">
        <f t="shared" si="37"/>
        <v>972750.474</v>
      </c>
      <c r="N299" s="43">
        <f t="shared" si="38"/>
        <v>99.26025244897959</v>
      </c>
      <c r="O299" s="44">
        <f t="shared" si="39"/>
        <v>7249.525999999954</v>
      </c>
    </row>
    <row r="300" spans="1:15" ht="38.25">
      <c r="A300" s="26" t="s">
        <v>1292</v>
      </c>
      <c r="B300" s="55" t="s">
        <v>1293</v>
      </c>
      <c r="C300" s="67">
        <f>+'[1]GASTOS'!C300+'[2]gastos'!C300</f>
        <v>101996</v>
      </c>
      <c r="D300" s="49">
        <f>+'[1]GASTOS'!D300+'[2]gastos'!D300</f>
        <v>-101996</v>
      </c>
      <c r="E300" s="35">
        <f t="shared" si="33"/>
        <v>0</v>
      </c>
      <c r="F300" s="36">
        <f t="shared" si="32"/>
        <v>0</v>
      </c>
      <c r="G300" s="67">
        <f>+'[1]GASTOS'!G300+'[2]gastos'!G300</f>
        <v>0</v>
      </c>
      <c r="H300" s="71">
        <f t="shared" si="34"/>
        <v>0</v>
      </c>
      <c r="I300" s="67">
        <f>+'[1]GASTOS'!H300+'[2]gastos'!H300</f>
        <v>0</v>
      </c>
      <c r="J300" s="36">
        <f t="shared" si="35"/>
        <v>0</v>
      </c>
      <c r="K300" s="67">
        <f>+'[1]GASTOS'!J300+'[2]gastos'!J300</f>
        <v>0</v>
      </c>
      <c r="L300" s="36">
        <f t="shared" si="36"/>
        <v>0</v>
      </c>
      <c r="M300" s="74">
        <f t="shared" si="37"/>
        <v>0</v>
      </c>
      <c r="N300" s="43">
        <f t="shared" si="38"/>
        <v>0</v>
      </c>
      <c r="O300" s="44">
        <f t="shared" si="39"/>
        <v>0</v>
      </c>
    </row>
    <row r="301" spans="1:15" ht="12.75">
      <c r="A301" s="22" t="s">
        <v>1294</v>
      </c>
      <c r="B301" s="53" t="s">
        <v>1295</v>
      </c>
      <c r="C301" s="67">
        <f>+'[1]GASTOS'!C301+'[2]gastos'!C301</f>
        <v>55259965.958</v>
      </c>
      <c r="D301" s="49">
        <f>+'[1]GASTOS'!D301+'[2]gastos'!D301</f>
        <v>-8087235.32</v>
      </c>
      <c r="E301" s="33">
        <f t="shared" si="33"/>
        <v>47172730.638</v>
      </c>
      <c r="F301" s="34">
        <f t="shared" si="32"/>
        <v>0.9568033575683951</v>
      </c>
      <c r="G301" s="67">
        <f>+'[1]GASTOS'!G301+'[2]gastos'!G301</f>
        <v>0</v>
      </c>
      <c r="H301" s="71">
        <f t="shared" si="34"/>
        <v>47172730.638</v>
      </c>
      <c r="I301" s="67">
        <f>+'[1]GASTOS'!H301+'[2]gastos'!H301</f>
        <v>34828874.991</v>
      </c>
      <c r="J301" s="34">
        <f t="shared" si="35"/>
        <v>63.02731894093361</v>
      </c>
      <c r="K301" s="67">
        <f>+'[1]GASTOS'!J301+'[2]gastos'!J301</f>
        <v>12173553.388000002</v>
      </c>
      <c r="L301" s="34">
        <f t="shared" si="36"/>
        <v>25.806336040664974</v>
      </c>
      <c r="M301" s="73">
        <f t="shared" si="37"/>
        <v>47002428.379</v>
      </c>
      <c r="N301" s="41">
        <f t="shared" si="38"/>
        <v>99.63898155418035</v>
      </c>
      <c r="O301" s="42">
        <f t="shared" si="39"/>
        <v>170302.2589999959</v>
      </c>
    </row>
    <row r="302" spans="1:15" ht="25.5">
      <c r="A302" s="26" t="s">
        <v>1296</v>
      </c>
      <c r="B302" s="54" t="s">
        <v>1297</v>
      </c>
      <c r="C302" s="67">
        <f>+'[1]GASTOS'!C302+'[2]gastos'!C302</f>
        <v>1150000</v>
      </c>
      <c r="D302" s="49">
        <f>+'[1]GASTOS'!D302+'[2]gastos'!D302</f>
        <v>0</v>
      </c>
      <c r="E302" s="35">
        <f t="shared" si="33"/>
        <v>1150000</v>
      </c>
      <c r="F302" s="36">
        <f t="shared" si="32"/>
        <v>0.02332542225819949</v>
      </c>
      <c r="G302" s="67">
        <f>+'[1]GASTOS'!G302+'[2]gastos'!G302</f>
        <v>0</v>
      </c>
      <c r="H302" s="71">
        <f t="shared" si="34"/>
        <v>1150000</v>
      </c>
      <c r="I302" s="67">
        <f>+'[1]GASTOS'!H302+'[2]gastos'!H302</f>
        <v>1040688.454</v>
      </c>
      <c r="J302" s="36">
        <f t="shared" si="35"/>
        <v>90.49464817391305</v>
      </c>
      <c r="K302" s="67">
        <f>+'[1]GASTOS'!J302+'[2]gastos'!J302</f>
        <v>0</v>
      </c>
      <c r="L302" s="36">
        <f t="shared" si="36"/>
        <v>0</v>
      </c>
      <c r="M302" s="74">
        <f t="shared" si="37"/>
        <v>1040688.454</v>
      </c>
      <c r="N302" s="43">
        <f t="shared" si="38"/>
        <v>90.49464817391305</v>
      </c>
      <c r="O302" s="44">
        <f t="shared" si="39"/>
        <v>109311.54599999997</v>
      </c>
    </row>
    <row r="303" spans="1:15" ht="25.5">
      <c r="A303" s="26" t="s">
        <v>1298</v>
      </c>
      <c r="B303" s="54" t="s">
        <v>1299</v>
      </c>
      <c r="C303" s="67">
        <f>+'[1]GASTOS'!C303+'[2]gastos'!C303</f>
        <v>13002172</v>
      </c>
      <c r="D303" s="49">
        <f>+'[1]GASTOS'!D303+'[2]gastos'!D303</f>
        <v>-305000</v>
      </c>
      <c r="E303" s="35">
        <f t="shared" si="33"/>
        <v>12697172</v>
      </c>
      <c r="F303" s="36">
        <f t="shared" si="32"/>
        <v>0.2575364333782499</v>
      </c>
      <c r="G303" s="67">
        <f>+'[1]GASTOS'!G303+'[2]gastos'!G303</f>
        <v>0</v>
      </c>
      <c r="H303" s="71">
        <f t="shared" si="34"/>
        <v>12697172</v>
      </c>
      <c r="I303" s="67">
        <f>+'[1]GASTOS'!H303+'[2]gastos'!H303</f>
        <v>7777499.486</v>
      </c>
      <c r="J303" s="36">
        <f t="shared" si="35"/>
        <v>59.81692509528408</v>
      </c>
      <c r="K303" s="67">
        <f>+'[1]GASTOS'!J303+'[2]gastos'!J303</f>
        <v>4893324.618000001</v>
      </c>
      <c r="L303" s="36">
        <f t="shared" si="36"/>
        <v>38.538696790119886</v>
      </c>
      <c r="M303" s="74">
        <f t="shared" si="37"/>
        <v>12670824.104</v>
      </c>
      <c r="N303" s="43">
        <f t="shared" si="38"/>
        <v>99.79249004423978</v>
      </c>
      <c r="O303" s="44">
        <f t="shared" si="39"/>
        <v>26347.895999999717</v>
      </c>
    </row>
    <row r="304" spans="1:15" ht="25.5">
      <c r="A304" s="26" t="s">
        <v>1300</v>
      </c>
      <c r="B304" s="55" t="s">
        <v>1301</v>
      </c>
      <c r="C304" s="67">
        <f>+'[1]GASTOS'!C304+'[2]gastos'!C304</f>
        <v>1200000</v>
      </c>
      <c r="D304" s="49">
        <f>+'[1]GASTOS'!D304+'[2]gastos'!D304</f>
        <v>0</v>
      </c>
      <c r="E304" s="35">
        <f t="shared" si="33"/>
        <v>1200000</v>
      </c>
      <c r="F304" s="36">
        <f t="shared" si="32"/>
        <v>0.024339571052034253</v>
      </c>
      <c r="G304" s="67">
        <f>+'[1]GASTOS'!G304+'[2]gastos'!G304</f>
        <v>0</v>
      </c>
      <c r="H304" s="71">
        <f t="shared" si="34"/>
        <v>1200000</v>
      </c>
      <c r="I304" s="67">
        <f>+'[1]GASTOS'!H304+'[2]gastos'!H304</f>
        <v>642637.76</v>
      </c>
      <c r="J304" s="36">
        <f t="shared" si="35"/>
        <v>53.55314666666666</v>
      </c>
      <c r="K304" s="67">
        <f>+'[1]GASTOS'!J304+'[2]gastos'!J304</f>
        <v>548811.476</v>
      </c>
      <c r="L304" s="36">
        <f t="shared" si="36"/>
        <v>45.73428966666667</v>
      </c>
      <c r="M304" s="74">
        <f t="shared" si="37"/>
        <v>1191449.236</v>
      </c>
      <c r="N304" s="43">
        <f t="shared" si="38"/>
        <v>99.28743633333333</v>
      </c>
      <c r="O304" s="44">
        <f t="shared" si="39"/>
        <v>8550.763999999966</v>
      </c>
    </row>
    <row r="305" spans="1:15" ht="38.25">
      <c r="A305" s="26" t="s">
        <v>1302</v>
      </c>
      <c r="B305" s="55" t="s">
        <v>1303</v>
      </c>
      <c r="C305" s="67">
        <f>+'[1]GASTOS'!C305+'[2]gastos'!C305</f>
        <v>174000</v>
      </c>
      <c r="D305" s="49">
        <f>+'[1]GASTOS'!D305+'[2]gastos'!D305</f>
        <v>28000</v>
      </c>
      <c r="E305" s="35">
        <f t="shared" si="33"/>
        <v>202000</v>
      </c>
      <c r="F305" s="36">
        <f t="shared" si="32"/>
        <v>0.004097161127092432</v>
      </c>
      <c r="G305" s="67">
        <f>+'[1]GASTOS'!G305+'[2]gastos'!G305</f>
        <v>0</v>
      </c>
      <c r="H305" s="71">
        <f t="shared" si="34"/>
        <v>202000</v>
      </c>
      <c r="I305" s="67">
        <f>+'[1]GASTOS'!H305+'[2]gastos'!H305</f>
        <v>123891.4</v>
      </c>
      <c r="J305" s="36">
        <f t="shared" si="35"/>
        <v>71.2019540229885</v>
      </c>
      <c r="K305" s="67">
        <f>+'[1]GASTOS'!J305+'[2]gastos'!J305</f>
        <v>78051.4</v>
      </c>
      <c r="L305" s="36">
        <f t="shared" si="36"/>
        <v>38.63930693069307</v>
      </c>
      <c r="M305" s="74">
        <f t="shared" si="37"/>
        <v>201942.8</v>
      </c>
      <c r="N305" s="43">
        <f t="shared" si="38"/>
        <v>99.97168316831683</v>
      </c>
      <c r="O305" s="44">
        <f t="shared" si="39"/>
        <v>57.20000000001164</v>
      </c>
    </row>
    <row r="306" spans="1:15" ht="38.25">
      <c r="A306" s="26" t="s">
        <v>1304</v>
      </c>
      <c r="B306" s="54" t="s">
        <v>1305</v>
      </c>
      <c r="C306" s="67">
        <f>+'[1]GASTOS'!C306+'[2]gastos'!C306</f>
        <v>216044.175</v>
      </c>
      <c r="D306" s="49">
        <f>+'[1]GASTOS'!D306+'[2]gastos'!D306</f>
        <v>-40942.927</v>
      </c>
      <c r="E306" s="35">
        <f t="shared" si="33"/>
        <v>175101.248</v>
      </c>
      <c r="F306" s="36">
        <f t="shared" si="32"/>
        <v>0.0035515743891632256</v>
      </c>
      <c r="G306" s="67">
        <f>+'[1]GASTOS'!G306+'[2]gastos'!G306</f>
        <v>0</v>
      </c>
      <c r="H306" s="71">
        <f t="shared" si="34"/>
        <v>175101.248</v>
      </c>
      <c r="I306" s="67">
        <f>+'[1]GASTOS'!H306+'[2]gastos'!H306</f>
        <v>158738.032</v>
      </c>
      <c r="J306" s="36">
        <f t="shared" si="35"/>
        <v>73.47480301193032</v>
      </c>
      <c r="K306" s="67">
        <f>+'[1]GASTOS'!J306+'[2]gastos'!J306</f>
        <v>16342.734999999986</v>
      </c>
      <c r="L306" s="36">
        <f t="shared" si="36"/>
        <v>9.333305836860733</v>
      </c>
      <c r="M306" s="74">
        <f t="shared" si="37"/>
        <v>175080.767</v>
      </c>
      <c r="N306" s="43">
        <f t="shared" si="38"/>
        <v>99.98830333864896</v>
      </c>
      <c r="O306" s="44">
        <f t="shared" si="39"/>
        <v>20.480999999999767</v>
      </c>
    </row>
    <row r="307" spans="1:15" ht="25.5">
      <c r="A307" s="26" t="s">
        <v>1306</v>
      </c>
      <c r="B307" s="54" t="s">
        <v>1307</v>
      </c>
      <c r="C307" s="67">
        <f>+'[1]GASTOS'!C307+'[2]gastos'!C307</f>
        <v>60000</v>
      </c>
      <c r="D307" s="49">
        <f>+'[1]GASTOS'!D307+'[2]gastos'!D307</f>
        <v>58782.607</v>
      </c>
      <c r="E307" s="35">
        <f t="shared" si="33"/>
        <v>118782.607</v>
      </c>
      <c r="F307" s="36">
        <f t="shared" si="32"/>
        <v>0.002409264752351968</v>
      </c>
      <c r="G307" s="67">
        <f>+'[1]GASTOS'!G307+'[2]gastos'!G307</f>
        <v>0</v>
      </c>
      <c r="H307" s="71">
        <f t="shared" si="34"/>
        <v>118782.607</v>
      </c>
      <c r="I307" s="67">
        <f>+'[1]GASTOS'!H307+'[2]gastos'!H307</f>
        <v>111392.106</v>
      </c>
      <c r="J307" s="36">
        <f t="shared" si="35"/>
        <v>185.65351</v>
      </c>
      <c r="K307" s="67">
        <f>+'[1]GASTOS'!J307+'[2]gastos'!J307</f>
        <v>7345.600000000006</v>
      </c>
      <c r="L307" s="36">
        <f t="shared" si="36"/>
        <v>6.184070366463674</v>
      </c>
      <c r="M307" s="74">
        <f t="shared" si="37"/>
        <v>118737.706</v>
      </c>
      <c r="N307" s="43">
        <f t="shared" si="38"/>
        <v>99.96219901117341</v>
      </c>
      <c r="O307" s="44">
        <f t="shared" si="39"/>
        <v>44.90099999999802</v>
      </c>
    </row>
    <row r="308" spans="1:15" ht="38.25">
      <c r="A308" s="26" t="s">
        <v>1308</v>
      </c>
      <c r="B308" s="54" t="s">
        <v>1309</v>
      </c>
      <c r="C308" s="67">
        <f>+'[1]GASTOS'!C308+'[2]gastos'!C308</f>
        <v>50000</v>
      </c>
      <c r="D308" s="49">
        <f>+'[1]GASTOS'!D308+'[2]gastos'!D308</f>
        <v>0</v>
      </c>
      <c r="E308" s="35">
        <f t="shared" si="33"/>
        <v>50000</v>
      </c>
      <c r="F308" s="36">
        <f t="shared" si="32"/>
        <v>0.0010141487938347606</v>
      </c>
      <c r="G308" s="67">
        <f>+'[1]GASTOS'!G308+'[2]gastos'!G308</f>
        <v>0</v>
      </c>
      <c r="H308" s="71">
        <f t="shared" si="34"/>
        <v>50000</v>
      </c>
      <c r="I308" s="67">
        <f>+'[1]GASTOS'!H308+'[2]gastos'!H308</f>
        <v>42776.206</v>
      </c>
      <c r="J308" s="36">
        <f t="shared" si="35"/>
        <v>85.552412</v>
      </c>
      <c r="K308" s="67">
        <f>+'[1]GASTOS'!J308+'[2]gastos'!J308</f>
        <v>0</v>
      </c>
      <c r="L308" s="36">
        <f t="shared" si="36"/>
        <v>0</v>
      </c>
      <c r="M308" s="74">
        <f t="shared" si="37"/>
        <v>42776.206</v>
      </c>
      <c r="N308" s="43">
        <f t="shared" si="38"/>
        <v>85.552412</v>
      </c>
      <c r="O308" s="44">
        <f t="shared" si="39"/>
        <v>7223.794000000002</v>
      </c>
    </row>
    <row r="309" spans="1:15" ht="12.75">
      <c r="A309" s="26" t="s">
        <v>1310</v>
      </c>
      <c r="B309" s="54" t="s">
        <v>1311</v>
      </c>
      <c r="C309" s="67">
        <f>+'[1]GASTOS'!C309+'[2]gastos'!C309</f>
        <v>450000</v>
      </c>
      <c r="D309" s="49">
        <f>+'[1]GASTOS'!D309+'[2]gastos'!D309</f>
        <v>-289800</v>
      </c>
      <c r="E309" s="35">
        <f t="shared" si="33"/>
        <v>160200</v>
      </c>
      <c r="F309" s="36">
        <f t="shared" si="32"/>
        <v>0.0032493327354465727</v>
      </c>
      <c r="G309" s="67">
        <f>+'[1]GASTOS'!G309+'[2]gastos'!G309</f>
        <v>0</v>
      </c>
      <c r="H309" s="71">
        <f t="shared" si="34"/>
        <v>160200</v>
      </c>
      <c r="I309" s="67">
        <f>+'[1]GASTOS'!H309+'[2]gastos'!H309</f>
        <v>136718.103</v>
      </c>
      <c r="J309" s="36">
        <f t="shared" si="35"/>
        <v>30.38180066666667</v>
      </c>
      <c r="K309" s="67">
        <f>+'[1]GASTOS'!J309+'[2]gastos'!J309</f>
        <v>23374.560999999987</v>
      </c>
      <c r="L309" s="36">
        <f t="shared" si="36"/>
        <v>14.590862047440693</v>
      </c>
      <c r="M309" s="74">
        <f t="shared" si="37"/>
        <v>160092.664</v>
      </c>
      <c r="N309" s="43">
        <f t="shared" si="38"/>
        <v>99.93299875156055</v>
      </c>
      <c r="O309" s="44">
        <f t="shared" si="39"/>
        <v>107.33600000001024</v>
      </c>
    </row>
    <row r="310" spans="1:15" ht="12.75">
      <c r="A310" s="26" t="s">
        <v>1312</v>
      </c>
      <c r="B310" s="54" t="s">
        <v>1313</v>
      </c>
      <c r="C310" s="67">
        <f>+'[1]GASTOS'!C310+'[2]gastos'!C310</f>
        <v>6126767</v>
      </c>
      <c r="D310" s="49">
        <f>+'[1]GASTOS'!D310+'[2]gastos'!D310</f>
        <v>-248000</v>
      </c>
      <c r="E310" s="35">
        <f t="shared" si="33"/>
        <v>5878767</v>
      </c>
      <c r="F310" s="36">
        <f t="shared" si="32"/>
        <v>0.11923888924571188</v>
      </c>
      <c r="G310" s="67">
        <f>+'[1]GASTOS'!G310+'[2]gastos'!G310</f>
        <v>0</v>
      </c>
      <c r="H310" s="71">
        <f t="shared" si="34"/>
        <v>5878767</v>
      </c>
      <c r="I310" s="67">
        <f>+'[1]GASTOS'!H310+'[2]gastos'!H310</f>
        <v>4807490.043</v>
      </c>
      <c r="J310" s="36">
        <f t="shared" si="35"/>
        <v>78.46699642731639</v>
      </c>
      <c r="K310" s="67">
        <f>+'[1]GASTOS'!J310+'[2]gastos'!J310</f>
        <v>1063241.4900000002</v>
      </c>
      <c r="L310" s="36">
        <f t="shared" si="36"/>
        <v>18.08613081620687</v>
      </c>
      <c r="M310" s="74">
        <f t="shared" si="37"/>
        <v>5870731.533</v>
      </c>
      <c r="N310" s="43">
        <f t="shared" si="38"/>
        <v>99.8633137356864</v>
      </c>
      <c r="O310" s="44">
        <f t="shared" si="39"/>
        <v>8035.467000000179</v>
      </c>
    </row>
    <row r="311" spans="1:15" ht="12.75" hidden="1">
      <c r="A311" s="26" t="s">
        <v>1314</v>
      </c>
      <c r="B311" s="54" t="s">
        <v>1315</v>
      </c>
      <c r="C311" s="67">
        <f>+'[1]GASTOS'!C311+'[2]gastos'!C311</f>
        <v>0</v>
      </c>
      <c r="D311" s="49">
        <f>+'[1]GASTOS'!D311+'[2]gastos'!D311</f>
        <v>0</v>
      </c>
      <c r="E311" s="35">
        <f t="shared" si="33"/>
        <v>0</v>
      </c>
      <c r="F311" s="36">
        <f t="shared" si="32"/>
        <v>0</v>
      </c>
      <c r="G311" s="67">
        <f>+'[1]GASTOS'!G311+'[2]gastos'!G311</f>
        <v>0</v>
      </c>
      <c r="H311" s="71">
        <f t="shared" si="34"/>
        <v>0</v>
      </c>
      <c r="I311" s="67">
        <f>+'[1]GASTOS'!H311+'[2]gastos'!H311</f>
        <v>0</v>
      </c>
      <c r="J311" s="36">
        <f t="shared" si="35"/>
        <v>0</v>
      </c>
      <c r="K311" s="67">
        <f>+'[1]GASTOS'!J311+'[2]gastos'!J311</f>
        <v>0</v>
      </c>
      <c r="L311" s="36">
        <f t="shared" si="36"/>
        <v>0</v>
      </c>
      <c r="M311" s="74">
        <f t="shared" si="37"/>
        <v>0</v>
      </c>
      <c r="N311" s="43">
        <f t="shared" si="38"/>
        <v>0</v>
      </c>
      <c r="O311" s="44">
        <f t="shared" si="39"/>
        <v>0</v>
      </c>
    </row>
    <row r="312" spans="1:15" ht="25.5">
      <c r="A312" s="26" t="s">
        <v>1316</v>
      </c>
      <c r="B312" s="54" t="s">
        <v>1317</v>
      </c>
      <c r="C312" s="67">
        <f>+'[1]GASTOS'!C312+'[2]gastos'!C312</f>
        <v>977912</v>
      </c>
      <c r="D312" s="49">
        <f>+'[1]GASTOS'!D312+'[2]gastos'!D312</f>
        <v>0</v>
      </c>
      <c r="E312" s="35">
        <f t="shared" si="33"/>
        <v>977912</v>
      </c>
      <c r="F312" s="36">
        <f t="shared" si="32"/>
        <v>0.019834965505530766</v>
      </c>
      <c r="G312" s="67">
        <f>+'[1]GASTOS'!G312+'[2]gastos'!G312</f>
        <v>0</v>
      </c>
      <c r="H312" s="71">
        <f t="shared" si="34"/>
        <v>977912</v>
      </c>
      <c r="I312" s="67">
        <f>+'[1]GASTOS'!H312+'[2]gastos'!H312</f>
        <v>977912</v>
      </c>
      <c r="J312" s="36">
        <f t="shared" si="35"/>
        <v>100</v>
      </c>
      <c r="K312" s="67">
        <f>+'[1]GASTOS'!J312+'[2]gastos'!J312</f>
        <v>0</v>
      </c>
      <c r="L312" s="36">
        <f t="shared" si="36"/>
        <v>0</v>
      </c>
      <c r="M312" s="74">
        <f t="shared" si="37"/>
        <v>977912</v>
      </c>
      <c r="N312" s="43">
        <f t="shared" si="38"/>
        <v>100</v>
      </c>
      <c r="O312" s="44">
        <f t="shared" si="39"/>
        <v>0</v>
      </c>
    </row>
    <row r="313" spans="1:15" ht="51">
      <c r="A313" s="26" t="s">
        <v>1318</v>
      </c>
      <c r="B313" s="54" t="s">
        <v>1319</v>
      </c>
      <c r="C313" s="67">
        <f>+'[1]GASTOS'!C313+'[2]gastos'!C313</f>
        <v>4697978.64</v>
      </c>
      <c r="D313" s="49">
        <f>+'[1]GASTOS'!D313+'[2]gastos'!D313</f>
        <v>200000</v>
      </c>
      <c r="E313" s="35">
        <f t="shared" si="33"/>
        <v>4897978.64</v>
      </c>
      <c r="F313" s="36">
        <f t="shared" si="32"/>
        <v>0.0993455825996884</v>
      </c>
      <c r="G313" s="67">
        <f>+'[1]GASTOS'!G313+'[2]gastos'!G313</f>
        <v>0</v>
      </c>
      <c r="H313" s="71">
        <f t="shared" si="34"/>
        <v>4897978.64</v>
      </c>
      <c r="I313" s="67">
        <f>+'[1]GASTOS'!H313+'[2]gastos'!H313</f>
        <v>4690147.158</v>
      </c>
      <c r="J313" s="36">
        <f t="shared" si="35"/>
        <v>99.83330103007876</v>
      </c>
      <c r="K313" s="67">
        <f>+'[1]GASTOS'!J313+'[2]gastos'!J313</f>
        <v>206308.2259999998</v>
      </c>
      <c r="L313" s="36">
        <f t="shared" si="36"/>
        <v>4.212109548930164</v>
      </c>
      <c r="M313" s="74">
        <f t="shared" si="37"/>
        <v>4896455.384</v>
      </c>
      <c r="N313" s="43">
        <f t="shared" si="38"/>
        <v>99.96890031353833</v>
      </c>
      <c r="O313" s="44">
        <f t="shared" si="39"/>
        <v>1523.2560000000522</v>
      </c>
    </row>
    <row r="314" spans="1:15" ht="12.75">
      <c r="A314" s="26" t="s">
        <v>1320</v>
      </c>
      <c r="B314" s="54" t="s">
        <v>1321</v>
      </c>
      <c r="C314" s="67">
        <f>+'[1]GASTOS'!C314+'[2]gastos'!C314</f>
        <v>3005900</v>
      </c>
      <c r="D314" s="49">
        <f>+'[1]GASTOS'!D314+'[2]gastos'!D314</f>
        <v>0</v>
      </c>
      <c r="E314" s="35">
        <f t="shared" si="33"/>
        <v>3005900</v>
      </c>
      <c r="F314" s="36">
        <f t="shared" si="32"/>
        <v>0.060968597187758135</v>
      </c>
      <c r="G314" s="67">
        <f>+'[1]GASTOS'!G314+'[2]gastos'!G314</f>
        <v>0</v>
      </c>
      <c r="H314" s="71">
        <f t="shared" si="34"/>
        <v>3005900</v>
      </c>
      <c r="I314" s="67">
        <f>+'[1]GASTOS'!H314+'[2]gastos'!H314</f>
        <v>2430305.973</v>
      </c>
      <c r="J314" s="36">
        <f t="shared" si="35"/>
        <v>80.8511917562128</v>
      </c>
      <c r="K314" s="67">
        <f>+'[1]GASTOS'!J314+'[2]gastos'!J314</f>
        <v>569603.5409999997</v>
      </c>
      <c r="L314" s="36">
        <f t="shared" si="36"/>
        <v>18.9495173159453</v>
      </c>
      <c r="M314" s="74">
        <f t="shared" si="37"/>
        <v>2999909.514</v>
      </c>
      <c r="N314" s="43">
        <f t="shared" si="38"/>
        <v>99.80070907215809</v>
      </c>
      <c r="O314" s="44">
        <f t="shared" si="39"/>
        <v>5990.4860000000335</v>
      </c>
    </row>
    <row r="315" spans="1:15" ht="12.75">
      <c r="A315" s="26" t="s">
        <v>1322</v>
      </c>
      <c r="B315" s="54" t="s">
        <v>1323</v>
      </c>
      <c r="C315" s="67">
        <f>+'[1]GASTOS'!C315+'[2]gastos'!C315</f>
        <v>641717</v>
      </c>
      <c r="D315" s="49">
        <f>+'[1]GASTOS'!D315+'[2]gastos'!D315</f>
        <v>0</v>
      </c>
      <c r="E315" s="35">
        <f t="shared" si="33"/>
        <v>641717</v>
      </c>
      <c r="F315" s="36">
        <f t="shared" si="32"/>
        <v>0.013015930430665219</v>
      </c>
      <c r="G315" s="67">
        <f>+'[1]GASTOS'!G315+'[2]gastos'!G315</f>
        <v>0</v>
      </c>
      <c r="H315" s="71">
        <f t="shared" si="34"/>
        <v>641717</v>
      </c>
      <c r="I315" s="67">
        <f>+'[1]GASTOS'!H315+'[2]gastos'!H315</f>
        <v>623310.539</v>
      </c>
      <c r="J315" s="36">
        <f t="shared" si="35"/>
        <v>97.13168561842681</v>
      </c>
      <c r="K315" s="67">
        <f>+'[1]GASTOS'!J315+'[2]gastos'!J315</f>
        <v>18406.46100000001</v>
      </c>
      <c r="L315" s="36">
        <f t="shared" si="36"/>
        <v>2.868314381573187</v>
      </c>
      <c r="M315" s="74">
        <f t="shared" si="37"/>
        <v>641717</v>
      </c>
      <c r="N315" s="43">
        <f t="shared" si="38"/>
        <v>100</v>
      </c>
      <c r="O315" s="44">
        <f t="shared" si="39"/>
        <v>0</v>
      </c>
    </row>
    <row r="316" spans="1:15" ht="12.75">
      <c r="A316" s="26" t="s">
        <v>1324</v>
      </c>
      <c r="B316" s="54" t="s">
        <v>1325</v>
      </c>
      <c r="C316" s="67">
        <f>+'[1]GASTOS'!C316+'[2]gastos'!C316</f>
        <v>10712857.143</v>
      </c>
      <c r="D316" s="49">
        <f>+'[1]GASTOS'!D316+'[2]gastos'!D316</f>
        <v>-3417000</v>
      </c>
      <c r="E316" s="35">
        <f t="shared" si="33"/>
        <v>7295857.142999999</v>
      </c>
      <c r="F316" s="36">
        <f t="shared" si="32"/>
        <v>0.14798169443128342</v>
      </c>
      <c r="G316" s="67">
        <f>+'[1]GASTOS'!G316+'[2]gastos'!G316</f>
        <v>0</v>
      </c>
      <c r="H316" s="71">
        <f t="shared" si="34"/>
        <v>7295857.142999999</v>
      </c>
      <c r="I316" s="67">
        <f>+'[1]GASTOS'!H316+'[2]gastos'!H316</f>
        <v>4921387.923</v>
      </c>
      <c r="J316" s="36">
        <f t="shared" si="35"/>
        <v>45.93907915794188</v>
      </c>
      <c r="K316" s="67">
        <f>+'[1]GASTOS'!J316+'[2]gastos'!J316</f>
        <v>2374331.9329999993</v>
      </c>
      <c r="L316" s="36">
        <f t="shared" si="36"/>
        <v>32.54356392213695</v>
      </c>
      <c r="M316" s="74">
        <f t="shared" si="37"/>
        <v>7295719.856</v>
      </c>
      <c r="N316" s="43">
        <f t="shared" si="38"/>
        <v>99.9981182882654</v>
      </c>
      <c r="O316" s="44">
        <f t="shared" si="39"/>
        <v>137.28699999954551</v>
      </c>
    </row>
    <row r="317" spans="1:15" ht="12.75">
      <c r="A317" s="26" t="s">
        <v>1326</v>
      </c>
      <c r="B317" s="54" t="s">
        <v>1327</v>
      </c>
      <c r="C317" s="67">
        <f>+'[1]GASTOS'!C317+'[2]gastos'!C317</f>
        <v>11796000</v>
      </c>
      <c r="D317" s="49">
        <f>+'[1]GASTOS'!D317+'[2]gastos'!D317</f>
        <v>-4076000</v>
      </c>
      <c r="E317" s="35">
        <f t="shared" si="33"/>
        <v>7720000</v>
      </c>
      <c r="F317" s="36">
        <f t="shared" si="32"/>
        <v>0.15658457376808704</v>
      </c>
      <c r="G317" s="67">
        <f>+'[1]GASTOS'!G317+'[2]gastos'!G317</f>
        <v>0</v>
      </c>
      <c r="H317" s="71">
        <f t="shared" si="34"/>
        <v>7720000</v>
      </c>
      <c r="I317" s="67">
        <f>+'[1]GASTOS'!H317+'[2]gastos'!H317</f>
        <v>5395009.338</v>
      </c>
      <c r="J317" s="36">
        <f t="shared" si="35"/>
        <v>45.73592182095626</v>
      </c>
      <c r="K317" s="67">
        <f>+'[1]GASTOS'!J317+'[2]gastos'!J317</f>
        <v>2323252.084</v>
      </c>
      <c r="L317" s="36">
        <f t="shared" si="36"/>
        <v>30.093938911917096</v>
      </c>
      <c r="M317" s="74">
        <f t="shared" si="37"/>
        <v>7718261.422</v>
      </c>
      <c r="N317" s="43">
        <f t="shared" si="38"/>
        <v>99.97747955958549</v>
      </c>
      <c r="O317" s="44">
        <f t="shared" si="39"/>
        <v>1738.5779999997467</v>
      </c>
    </row>
    <row r="318" spans="1:15" ht="25.5">
      <c r="A318" s="26" t="s">
        <v>1328</v>
      </c>
      <c r="B318" s="55" t="s">
        <v>1329</v>
      </c>
      <c r="C318" s="67">
        <f>+'[1]GASTOS'!C318+'[2]gastos'!C318</f>
        <v>0</v>
      </c>
      <c r="D318" s="49">
        <f>+'[1]GASTOS'!D318+'[2]gastos'!D318</f>
        <v>10000</v>
      </c>
      <c r="E318" s="35">
        <f t="shared" si="33"/>
        <v>10000</v>
      </c>
      <c r="F318" s="36">
        <f t="shared" si="32"/>
        <v>0.0002028297587669521</v>
      </c>
      <c r="G318" s="67">
        <f>+'[1]GASTOS'!G318+'[2]gastos'!G318</f>
        <v>0</v>
      </c>
      <c r="H318" s="71">
        <f t="shared" si="34"/>
        <v>10000</v>
      </c>
      <c r="I318" s="67">
        <f>+'[1]GASTOS'!H318+'[2]gastos'!H318</f>
        <v>10000</v>
      </c>
      <c r="J318" s="36">
        <f t="shared" si="35"/>
        <v>0</v>
      </c>
      <c r="K318" s="67">
        <f>+'[1]GASTOS'!J318+'[2]gastos'!J318</f>
        <v>0</v>
      </c>
      <c r="L318" s="36">
        <f t="shared" si="36"/>
        <v>0</v>
      </c>
      <c r="M318" s="74">
        <f t="shared" si="37"/>
        <v>10000</v>
      </c>
      <c r="N318" s="43">
        <f t="shared" si="38"/>
        <v>100</v>
      </c>
      <c r="O318" s="44">
        <f t="shared" si="39"/>
        <v>0</v>
      </c>
    </row>
    <row r="319" spans="1:15" ht="25.5">
      <c r="A319" s="26" t="s">
        <v>1330</v>
      </c>
      <c r="B319" s="55" t="s">
        <v>1331</v>
      </c>
      <c r="C319" s="67">
        <f>+'[1]GASTOS'!C319+'[2]gastos'!C319</f>
        <v>998618</v>
      </c>
      <c r="D319" s="49">
        <f>+'[1]GASTOS'!D319+'[2]gastos'!D319</f>
        <v>-7275</v>
      </c>
      <c r="E319" s="35">
        <f t="shared" si="33"/>
        <v>991343</v>
      </c>
      <c r="F319" s="36">
        <f t="shared" si="32"/>
        <v>0.02010738615453066</v>
      </c>
      <c r="G319" s="67">
        <f>+'[1]GASTOS'!G319+'[2]gastos'!G319</f>
        <v>0</v>
      </c>
      <c r="H319" s="71">
        <f t="shared" si="34"/>
        <v>991343</v>
      </c>
      <c r="I319" s="67">
        <f>+'[1]GASTOS'!H319+'[2]gastos'!H319</f>
        <v>938970.47</v>
      </c>
      <c r="J319" s="36">
        <f t="shared" si="35"/>
        <v>94.02699230336324</v>
      </c>
      <c r="K319" s="67">
        <f>+'[1]GASTOS'!J319+'[2]gastos'!J319</f>
        <v>51159.263000000035</v>
      </c>
      <c r="L319" s="36">
        <f t="shared" si="36"/>
        <v>5.160601628296163</v>
      </c>
      <c r="M319" s="74">
        <f t="shared" si="37"/>
        <v>990129.733</v>
      </c>
      <c r="N319" s="43">
        <f t="shared" si="38"/>
        <v>99.8776138026899</v>
      </c>
      <c r="O319" s="44">
        <f t="shared" si="39"/>
        <v>1213.2669999999925</v>
      </c>
    </row>
    <row r="320" spans="1:15" ht="12.75">
      <c r="A320" s="22" t="s">
        <v>1332</v>
      </c>
      <c r="B320" s="53" t="s">
        <v>1333</v>
      </c>
      <c r="C320" s="67">
        <f>+'[1]GASTOS'!C320+'[2]gastos'!C320</f>
        <v>492725701.476</v>
      </c>
      <c r="D320" s="49">
        <f>+'[1]GASTOS'!D320+'[2]gastos'!D320</f>
        <v>-166283965.16399997</v>
      </c>
      <c r="E320" s="33">
        <f t="shared" si="33"/>
        <v>326441736.31200004</v>
      </c>
      <c r="F320" s="34">
        <f t="shared" si="32"/>
        <v>6.621209862762796</v>
      </c>
      <c r="G320" s="67">
        <f>+'[1]GASTOS'!G320+'[2]gastos'!G320</f>
        <v>0</v>
      </c>
      <c r="H320" s="71">
        <f t="shared" si="34"/>
        <v>326441736.31200004</v>
      </c>
      <c r="I320" s="67">
        <f>+'[1]GASTOS'!H320+'[2]gastos'!H320</f>
        <v>88526214.45500001</v>
      </c>
      <c r="J320" s="34">
        <f t="shared" si="35"/>
        <v>17.966632182939215</v>
      </c>
      <c r="K320" s="67">
        <f>+'[1]GASTOS'!J320+'[2]gastos'!J320</f>
        <v>231183776.96700004</v>
      </c>
      <c r="L320" s="34">
        <f t="shared" si="36"/>
        <v>70.81930747545215</v>
      </c>
      <c r="M320" s="73">
        <f t="shared" si="37"/>
        <v>319709991.42200005</v>
      </c>
      <c r="N320" s="41">
        <f t="shared" si="38"/>
        <v>97.93784184398345</v>
      </c>
      <c r="O320" s="42">
        <f t="shared" si="39"/>
        <v>6731744.889999986</v>
      </c>
    </row>
    <row r="321" spans="1:15" ht="25.5">
      <c r="A321" s="22" t="s">
        <v>1334</v>
      </c>
      <c r="B321" s="53" t="s">
        <v>1335</v>
      </c>
      <c r="C321" s="67">
        <f>+'[1]GASTOS'!C321+'[2]gastos'!C321</f>
        <v>13530000</v>
      </c>
      <c r="D321" s="49">
        <f>+'[1]GASTOS'!D321+'[2]gastos'!D321</f>
        <v>-201428.64099999983</v>
      </c>
      <c r="E321" s="33">
        <f t="shared" si="33"/>
        <v>13328571.359000001</v>
      </c>
      <c r="F321" s="34">
        <f t="shared" si="32"/>
        <v>0.27034309134540774</v>
      </c>
      <c r="G321" s="67">
        <f>+'[1]GASTOS'!G321+'[2]gastos'!G321</f>
        <v>0</v>
      </c>
      <c r="H321" s="71">
        <f t="shared" si="34"/>
        <v>13328571.359000001</v>
      </c>
      <c r="I321" s="67">
        <f>+'[1]GASTOS'!H321+'[2]gastos'!H321</f>
        <v>12865336.997</v>
      </c>
      <c r="J321" s="34">
        <f t="shared" si="35"/>
        <v>95.0874870436068</v>
      </c>
      <c r="K321" s="67">
        <f>+'[1]GASTOS'!J321+'[2]gastos'!J321</f>
        <v>388997.5019999988</v>
      </c>
      <c r="L321" s="34">
        <f t="shared" si="36"/>
        <v>2.9185236100891765</v>
      </c>
      <c r="M321" s="73">
        <f t="shared" si="37"/>
        <v>13254334.498999998</v>
      </c>
      <c r="N321" s="41">
        <f t="shared" si="38"/>
        <v>99.4430246273178</v>
      </c>
      <c r="O321" s="42">
        <f t="shared" si="39"/>
        <v>74236.86000000313</v>
      </c>
    </row>
    <row r="322" spans="1:15" ht="38.25">
      <c r="A322" s="26" t="s">
        <v>1336</v>
      </c>
      <c r="B322" s="54" t="s">
        <v>1337</v>
      </c>
      <c r="C322" s="67">
        <f>+'[1]GASTOS'!C322+'[2]gastos'!C322</f>
        <v>6000000</v>
      </c>
      <c r="D322" s="49">
        <f>+'[1]GASTOS'!D322+'[2]gastos'!D322</f>
        <v>6599790.359</v>
      </c>
      <c r="E322" s="35">
        <f t="shared" si="33"/>
        <v>12599790.359000001</v>
      </c>
      <c r="F322" s="36">
        <f t="shared" si="32"/>
        <v>0.25556124390301393</v>
      </c>
      <c r="G322" s="67">
        <f>+'[1]GASTOS'!G322+'[2]gastos'!G322</f>
        <v>0</v>
      </c>
      <c r="H322" s="71">
        <f t="shared" si="34"/>
        <v>12599790.359000001</v>
      </c>
      <c r="I322" s="67">
        <f>+'[1]GASTOS'!H322+'[2]gastos'!H322</f>
        <v>12370753.297</v>
      </c>
      <c r="J322" s="36">
        <f t="shared" si="35"/>
        <v>206.1792216166667</v>
      </c>
      <c r="K322" s="67">
        <f>+'[1]GASTOS'!J322+'[2]gastos'!J322</f>
        <v>155046.4819999989</v>
      </c>
      <c r="L322" s="36">
        <f t="shared" si="36"/>
        <v>1.2305481089949213</v>
      </c>
      <c r="M322" s="74">
        <f t="shared" si="37"/>
        <v>12525799.779</v>
      </c>
      <c r="N322" s="43">
        <f t="shared" si="38"/>
        <v>99.41276340405814</v>
      </c>
      <c r="O322" s="44">
        <f t="shared" si="39"/>
        <v>73990.58000000194</v>
      </c>
    </row>
    <row r="323" spans="1:15" ht="12.75" hidden="1">
      <c r="A323" s="29" t="s">
        <v>1338</v>
      </c>
      <c r="B323" s="54"/>
      <c r="C323" s="67">
        <f>+'[1]GASTOS'!C323+'[2]gastos'!C323</f>
        <v>0</v>
      </c>
      <c r="D323" s="49">
        <f>+'[1]GASTOS'!D323+'[2]gastos'!D323</f>
        <v>0</v>
      </c>
      <c r="E323" s="35">
        <f t="shared" si="33"/>
        <v>0</v>
      </c>
      <c r="F323" s="36">
        <f t="shared" si="32"/>
        <v>0</v>
      </c>
      <c r="G323" s="67">
        <f>+'[1]GASTOS'!G323+'[2]gastos'!G323</f>
        <v>0</v>
      </c>
      <c r="H323" s="71">
        <f t="shared" si="34"/>
        <v>0</v>
      </c>
      <c r="I323" s="67">
        <f>+'[1]GASTOS'!H323+'[2]gastos'!H323</f>
        <v>0</v>
      </c>
      <c r="J323" s="36">
        <f t="shared" si="35"/>
        <v>0</v>
      </c>
      <c r="K323" s="67">
        <f>+'[1]GASTOS'!J323+'[2]gastos'!J323</f>
        <v>0</v>
      </c>
      <c r="L323" s="36">
        <f t="shared" si="36"/>
        <v>0</v>
      </c>
      <c r="M323" s="74">
        <f t="shared" si="37"/>
        <v>0</v>
      </c>
      <c r="N323" s="43">
        <f t="shared" si="38"/>
        <v>0</v>
      </c>
      <c r="O323" s="44">
        <f t="shared" si="39"/>
        <v>0</v>
      </c>
    </row>
    <row r="324" spans="1:15" ht="25.5" hidden="1">
      <c r="A324" s="26" t="s">
        <v>1339</v>
      </c>
      <c r="B324" s="54" t="s">
        <v>1340</v>
      </c>
      <c r="C324" s="67">
        <f>+'[1]GASTOS'!C324+'[2]gastos'!C324</f>
        <v>0</v>
      </c>
      <c r="D324" s="49">
        <f>+'[1]GASTOS'!D324+'[2]gastos'!D324</f>
        <v>0</v>
      </c>
      <c r="E324" s="35">
        <f t="shared" si="33"/>
        <v>0</v>
      </c>
      <c r="F324" s="36">
        <f t="shared" si="32"/>
        <v>0</v>
      </c>
      <c r="G324" s="67">
        <f>+'[1]GASTOS'!G324+'[2]gastos'!G324</f>
        <v>0</v>
      </c>
      <c r="H324" s="71">
        <f t="shared" si="34"/>
        <v>0</v>
      </c>
      <c r="I324" s="67">
        <f>+'[1]GASTOS'!H324+'[2]gastos'!H324</f>
        <v>0</v>
      </c>
      <c r="J324" s="36">
        <f t="shared" si="35"/>
        <v>0</v>
      </c>
      <c r="K324" s="67">
        <f>+'[1]GASTOS'!J324+'[2]gastos'!J324</f>
        <v>0</v>
      </c>
      <c r="L324" s="36">
        <f t="shared" si="36"/>
        <v>0</v>
      </c>
      <c r="M324" s="74">
        <f t="shared" si="37"/>
        <v>0</v>
      </c>
      <c r="N324" s="43">
        <f t="shared" si="38"/>
        <v>0</v>
      </c>
      <c r="O324" s="44">
        <f t="shared" si="39"/>
        <v>0</v>
      </c>
    </row>
    <row r="325" spans="1:15" ht="25.5" hidden="1">
      <c r="A325" s="26" t="s">
        <v>1341</v>
      </c>
      <c r="B325" s="54" t="s">
        <v>1342</v>
      </c>
      <c r="C325" s="67">
        <f>+'[1]GASTOS'!C325+'[2]gastos'!C325</f>
        <v>0</v>
      </c>
      <c r="D325" s="49">
        <f>+'[1]GASTOS'!D325+'[2]gastos'!D325</f>
        <v>0</v>
      </c>
      <c r="E325" s="35">
        <f t="shared" si="33"/>
        <v>0</v>
      </c>
      <c r="F325" s="36">
        <f t="shared" si="32"/>
        <v>0</v>
      </c>
      <c r="G325" s="67">
        <f>+'[1]GASTOS'!G325+'[2]gastos'!G325</f>
        <v>0</v>
      </c>
      <c r="H325" s="71">
        <f t="shared" si="34"/>
        <v>0</v>
      </c>
      <c r="I325" s="67">
        <f>+'[1]GASTOS'!H325+'[2]gastos'!H325</f>
        <v>0</v>
      </c>
      <c r="J325" s="36">
        <f t="shared" si="35"/>
        <v>0</v>
      </c>
      <c r="K325" s="67">
        <f>+'[1]GASTOS'!J325+'[2]gastos'!J325</f>
        <v>0</v>
      </c>
      <c r="L325" s="36">
        <f t="shared" si="36"/>
        <v>0</v>
      </c>
      <c r="M325" s="74">
        <f t="shared" si="37"/>
        <v>0</v>
      </c>
      <c r="N325" s="43">
        <f t="shared" si="38"/>
        <v>0</v>
      </c>
      <c r="O325" s="44">
        <f t="shared" si="39"/>
        <v>0</v>
      </c>
    </row>
    <row r="326" spans="1:15" ht="25.5">
      <c r="A326" s="26" t="s">
        <v>1343</v>
      </c>
      <c r="B326" s="55" t="s">
        <v>1344</v>
      </c>
      <c r="C326" s="67">
        <f>+'[1]GASTOS'!C326+'[2]gastos'!C326</f>
        <v>6000000</v>
      </c>
      <c r="D326" s="49">
        <f>+'[1]GASTOS'!D326+'[2]gastos'!D326</f>
        <v>-5436219</v>
      </c>
      <c r="E326" s="35">
        <f t="shared" si="33"/>
        <v>563781</v>
      </c>
      <c r="F326" s="36">
        <f t="shared" si="32"/>
        <v>0.011435156422739103</v>
      </c>
      <c r="G326" s="67">
        <f>+'[1]GASTOS'!G326+'[2]gastos'!G326</f>
        <v>0</v>
      </c>
      <c r="H326" s="71">
        <f t="shared" si="34"/>
        <v>563781</v>
      </c>
      <c r="I326" s="67">
        <f>+'[1]GASTOS'!H326+'[2]gastos'!H326</f>
        <v>494583.7</v>
      </c>
      <c r="J326" s="36">
        <f t="shared" si="35"/>
        <v>8.243061666666666</v>
      </c>
      <c r="K326" s="67">
        <f>+'[1]GASTOS'!J326+'[2]gastos'!J326</f>
        <v>68954.99999999994</v>
      </c>
      <c r="L326" s="36">
        <f t="shared" si="36"/>
        <v>12.230813028463169</v>
      </c>
      <c r="M326" s="74">
        <f t="shared" si="37"/>
        <v>563538.7</v>
      </c>
      <c r="N326" s="43">
        <f t="shared" si="38"/>
        <v>99.95702231895008</v>
      </c>
      <c r="O326" s="44">
        <f t="shared" si="39"/>
        <v>242.30000000004657</v>
      </c>
    </row>
    <row r="327" spans="1:15" ht="25.5">
      <c r="A327" s="26" t="s">
        <v>1345</v>
      </c>
      <c r="B327" s="55" t="s">
        <v>1346</v>
      </c>
      <c r="C327" s="67">
        <f>+'[1]GASTOS'!C327+'[2]gastos'!C327</f>
        <v>1530000</v>
      </c>
      <c r="D327" s="49">
        <f>+'[1]GASTOS'!D327+'[2]gastos'!D327</f>
        <v>-1365000</v>
      </c>
      <c r="E327" s="35">
        <f t="shared" si="33"/>
        <v>165000</v>
      </c>
      <c r="F327" s="36">
        <f aca="true" t="shared" si="40" ref="F327:F390">IF(OR(E327=0,E$805=0),0,E327/E$805)*100</f>
        <v>0.00334669101965471</v>
      </c>
      <c r="G327" s="67">
        <f>+'[1]GASTOS'!G327+'[2]gastos'!G327</f>
        <v>0</v>
      </c>
      <c r="H327" s="71">
        <f t="shared" si="34"/>
        <v>165000</v>
      </c>
      <c r="I327" s="67">
        <f>+'[1]GASTOS'!H327+'[2]gastos'!H327</f>
        <v>0</v>
      </c>
      <c r="J327" s="36">
        <f t="shared" si="35"/>
        <v>0</v>
      </c>
      <c r="K327" s="67">
        <f>+'[1]GASTOS'!J327+'[2]gastos'!J327</f>
        <v>164996.02</v>
      </c>
      <c r="L327" s="36">
        <f t="shared" si="36"/>
        <v>99.99758787878787</v>
      </c>
      <c r="M327" s="74">
        <f t="shared" si="37"/>
        <v>164996.02</v>
      </c>
      <c r="N327" s="43">
        <f t="shared" si="38"/>
        <v>99.99758787878787</v>
      </c>
      <c r="O327" s="44">
        <f t="shared" si="39"/>
        <v>3.9800000000104774</v>
      </c>
    </row>
    <row r="328" spans="1:15" ht="12.75">
      <c r="A328" s="22" t="s">
        <v>1347</v>
      </c>
      <c r="B328" s="53" t="s">
        <v>1348</v>
      </c>
      <c r="C328" s="67">
        <f>+'[1]GASTOS'!C328+'[2]gastos'!C328</f>
        <v>11344917.84</v>
      </c>
      <c r="D328" s="49">
        <f>+'[1]GASTOS'!D328+'[2]gastos'!D328</f>
        <v>-4068983.84</v>
      </c>
      <c r="E328" s="33">
        <f aca="true" t="shared" si="41" ref="E328:E395">SUM(C328:D328)</f>
        <v>7275934</v>
      </c>
      <c r="F328" s="34">
        <f t="shared" si="40"/>
        <v>0.1475775938024265</v>
      </c>
      <c r="G328" s="67">
        <f>+'[1]GASTOS'!G328+'[2]gastos'!G328</f>
        <v>0</v>
      </c>
      <c r="H328" s="71">
        <f aca="true" t="shared" si="42" ref="H328:H391">+E328-G328</f>
        <v>7275934</v>
      </c>
      <c r="I328" s="67">
        <f>+'[1]GASTOS'!H328+'[2]gastos'!H328</f>
        <v>1943725.07</v>
      </c>
      <c r="J328" s="34">
        <f aca="true" t="shared" si="43" ref="J328:J391">IF(OR(I328=0,C328=0),0,I328/C328)*100</f>
        <v>17.13300261326529</v>
      </c>
      <c r="K328" s="67">
        <f>+'[1]GASTOS'!J328+'[2]gastos'!J328</f>
        <v>5328414.602</v>
      </c>
      <c r="L328" s="34">
        <f aca="true" t="shared" si="44" ref="L328:L391">IF(OR(K328=0,E328=0),0,K328/E328)*100</f>
        <v>73.23341033604758</v>
      </c>
      <c r="M328" s="73">
        <f aca="true" t="shared" si="45" ref="M328:M395">SUM(I328+K328)</f>
        <v>7272139.672</v>
      </c>
      <c r="N328" s="41">
        <f aca="true" t="shared" si="46" ref="N328:N391">IF(OR(M328=0,E328=0),0,M328/E328)*100</f>
        <v>99.94785098380497</v>
      </c>
      <c r="O328" s="42">
        <f aca="true" t="shared" si="47" ref="O328:O395">SUM(E328-M328)</f>
        <v>3794.3279999997467</v>
      </c>
    </row>
    <row r="329" spans="1:15" ht="25.5" hidden="1">
      <c r="A329" s="26" t="s">
        <v>1349</v>
      </c>
      <c r="B329" s="56" t="s">
        <v>1350</v>
      </c>
      <c r="C329" s="67">
        <f>+'[1]GASTOS'!C329+'[2]gastos'!C329</f>
        <v>0</v>
      </c>
      <c r="D329" s="49">
        <f>+'[1]GASTOS'!D329+'[2]gastos'!D329</f>
        <v>0</v>
      </c>
      <c r="E329" s="35">
        <f t="shared" si="41"/>
        <v>0</v>
      </c>
      <c r="F329" s="36">
        <f t="shared" si="40"/>
        <v>0</v>
      </c>
      <c r="G329" s="67">
        <f>+'[1]GASTOS'!G329+'[2]gastos'!G329</f>
        <v>0</v>
      </c>
      <c r="H329" s="71">
        <f t="shared" si="42"/>
        <v>0</v>
      </c>
      <c r="I329" s="67">
        <f>+'[1]GASTOS'!H329+'[2]gastos'!H329</f>
        <v>0</v>
      </c>
      <c r="J329" s="36">
        <f t="shared" si="43"/>
        <v>0</v>
      </c>
      <c r="K329" s="67">
        <f>+'[1]GASTOS'!J329+'[2]gastos'!J329</f>
        <v>0</v>
      </c>
      <c r="L329" s="36">
        <f t="shared" si="44"/>
        <v>0</v>
      </c>
      <c r="M329" s="74">
        <f t="shared" si="45"/>
        <v>0</v>
      </c>
      <c r="N329" s="43">
        <f t="shared" si="46"/>
        <v>0</v>
      </c>
      <c r="O329" s="44">
        <f t="shared" si="47"/>
        <v>0</v>
      </c>
    </row>
    <row r="330" spans="1:15" ht="12.75" hidden="1">
      <c r="A330" s="26" t="s">
        <v>1351</v>
      </c>
      <c r="B330" s="56" t="s">
        <v>1352</v>
      </c>
      <c r="C330" s="67">
        <f>+'[1]GASTOS'!C330+'[2]gastos'!C330</f>
        <v>0</v>
      </c>
      <c r="D330" s="49">
        <f>+'[1]GASTOS'!D330+'[2]gastos'!D330</f>
        <v>0</v>
      </c>
      <c r="E330" s="35">
        <f t="shared" si="41"/>
        <v>0</v>
      </c>
      <c r="F330" s="36">
        <f t="shared" si="40"/>
        <v>0</v>
      </c>
      <c r="G330" s="67">
        <f>+'[1]GASTOS'!G330+'[2]gastos'!G330</f>
        <v>0</v>
      </c>
      <c r="H330" s="71">
        <f t="shared" si="42"/>
        <v>0</v>
      </c>
      <c r="I330" s="67">
        <f>+'[1]GASTOS'!H330+'[2]gastos'!H330</f>
        <v>0</v>
      </c>
      <c r="J330" s="36">
        <f t="shared" si="43"/>
        <v>0</v>
      </c>
      <c r="K330" s="67">
        <f>+'[1]GASTOS'!J330+'[2]gastos'!J330</f>
        <v>0</v>
      </c>
      <c r="L330" s="36">
        <f t="shared" si="44"/>
        <v>0</v>
      </c>
      <c r="M330" s="74">
        <f t="shared" si="45"/>
        <v>0</v>
      </c>
      <c r="N330" s="43">
        <f t="shared" si="46"/>
        <v>0</v>
      </c>
      <c r="O330" s="44">
        <f t="shared" si="47"/>
        <v>0</v>
      </c>
    </row>
    <row r="331" spans="1:15" ht="12.75" hidden="1">
      <c r="A331" s="26" t="s">
        <v>1353</v>
      </c>
      <c r="B331" s="56" t="s">
        <v>1354</v>
      </c>
      <c r="C331" s="67">
        <f>+'[1]GASTOS'!C331+'[2]gastos'!C331</f>
        <v>0</v>
      </c>
      <c r="D331" s="49">
        <f>+'[1]GASTOS'!D331+'[2]gastos'!D331</f>
        <v>0</v>
      </c>
      <c r="E331" s="35">
        <f t="shared" si="41"/>
        <v>0</v>
      </c>
      <c r="F331" s="36">
        <f t="shared" si="40"/>
        <v>0</v>
      </c>
      <c r="G331" s="67">
        <f>+'[1]GASTOS'!G331+'[2]gastos'!G331</f>
        <v>0</v>
      </c>
      <c r="H331" s="71">
        <f t="shared" si="42"/>
        <v>0</v>
      </c>
      <c r="I331" s="67">
        <f>+'[1]GASTOS'!H331+'[2]gastos'!H331</f>
        <v>0</v>
      </c>
      <c r="J331" s="36">
        <f t="shared" si="43"/>
        <v>0</v>
      </c>
      <c r="K331" s="67">
        <f>+'[1]GASTOS'!J331+'[2]gastos'!J331</f>
        <v>0</v>
      </c>
      <c r="L331" s="36">
        <f t="shared" si="44"/>
        <v>0</v>
      </c>
      <c r="M331" s="74">
        <f t="shared" si="45"/>
        <v>0</v>
      </c>
      <c r="N331" s="43">
        <f t="shared" si="46"/>
        <v>0</v>
      </c>
      <c r="O331" s="44">
        <f t="shared" si="47"/>
        <v>0</v>
      </c>
    </row>
    <row r="332" spans="1:15" ht="12.75" hidden="1">
      <c r="A332" s="26" t="s">
        <v>1355</v>
      </c>
      <c r="B332" s="56" t="s">
        <v>1356</v>
      </c>
      <c r="C332" s="67">
        <f>+'[1]GASTOS'!C332+'[2]gastos'!C332</f>
        <v>0</v>
      </c>
      <c r="D332" s="49">
        <f>+'[1]GASTOS'!D332+'[2]gastos'!D332</f>
        <v>0</v>
      </c>
      <c r="E332" s="35">
        <f t="shared" si="41"/>
        <v>0</v>
      </c>
      <c r="F332" s="36">
        <f t="shared" si="40"/>
        <v>0</v>
      </c>
      <c r="G332" s="67">
        <f>+'[1]GASTOS'!G332+'[2]gastos'!G332</f>
        <v>0</v>
      </c>
      <c r="H332" s="71">
        <f t="shared" si="42"/>
        <v>0</v>
      </c>
      <c r="I332" s="67">
        <f>+'[1]GASTOS'!H332+'[2]gastos'!H332</f>
        <v>0</v>
      </c>
      <c r="J332" s="36">
        <f t="shared" si="43"/>
        <v>0</v>
      </c>
      <c r="K332" s="67">
        <f>+'[1]GASTOS'!J332+'[2]gastos'!J332</f>
        <v>0</v>
      </c>
      <c r="L332" s="36">
        <f t="shared" si="44"/>
        <v>0</v>
      </c>
      <c r="M332" s="74">
        <f t="shared" si="45"/>
        <v>0</v>
      </c>
      <c r="N332" s="43">
        <f t="shared" si="46"/>
        <v>0</v>
      </c>
      <c r="O332" s="44">
        <f t="shared" si="47"/>
        <v>0</v>
      </c>
    </row>
    <row r="333" spans="1:15" ht="12.75" hidden="1">
      <c r="A333" s="26" t="s">
        <v>1357</v>
      </c>
      <c r="B333" s="56" t="s">
        <v>1358</v>
      </c>
      <c r="C333" s="67">
        <f>+'[1]GASTOS'!C333+'[2]gastos'!C333</f>
        <v>0</v>
      </c>
      <c r="D333" s="49">
        <f>+'[1]GASTOS'!D333+'[2]gastos'!D333</f>
        <v>0</v>
      </c>
      <c r="E333" s="35">
        <f t="shared" si="41"/>
        <v>0</v>
      </c>
      <c r="F333" s="36">
        <f t="shared" si="40"/>
        <v>0</v>
      </c>
      <c r="G333" s="67">
        <f>+'[1]GASTOS'!G333+'[2]gastos'!G333</f>
        <v>0</v>
      </c>
      <c r="H333" s="71">
        <f t="shared" si="42"/>
        <v>0</v>
      </c>
      <c r="I333" s="67">
        <f>+'[1]GASTOS'!H333+'[2]gastos'!H333</f>
        <v>0</v>
      </c>
      <c r="J333" s="36">
        <f t="shared" si="43"/>
        <v>0</v>
      </c>
      <c r="K333" s="67">
        <f>+'[1]GASTOS'!J333+'[2]gastos'!J333</f>
        <v>0</v>
      </c>
      <c r="L333" s="36">
        <f t="shared" si="44"/>
        <v>0</v>
      </c>
      <c r="M333" s="74">
        <f t="shared" si="45"/>
        <v>0</v>
      </c>
      <c r="N333" s="43">
        <f t="shared" si="46"/>
        <v>0</v>
      </c>
      <c r="O333" s="44">
        <f t="shared" si="47"/>
        <v>0</v>
      </c>
    </row>
    <row r="334" spans="1:15" ht="12.75" hidden="1">
      <c r="A334" s="26" t="s">
        <v>1359</v>
      </c>
      <c r="B334" s="56" t="s">
        <v>1360</v>
      </c>
      <c r="C334" s="67">
        <f>+'[1]GASTOS'!C334+'[2]gastos'!C334</f>
        <v>0</v>
      </c>
      <c r="D334" s="49">
        <f>+'[1]GASTOS'!D334+'[2]gastos'!D334</f>
        <v>0</v>
      </c>
      <c r="E334" s="35">
        <f t="shared" si="41"/>
        <v>0</v>
      </c>
      <c r="F334" s="36">
        <f t="shared" si="40"/>
        <v>0</v>
      </c>
      <c r="G334" s="67">
        <f>+'[1]GASTOS'!G334+'[2]gastos'!G334</f>
        <v>0</v>
      </c>
      <c r="H334" s="71">
        <f t="shared" si="42"/>
        <v>0</v>
      </c>
      <c r="I334" s="67">
        <f>+'[1]GASTOS'!H334+'[2]gastos'!H334</f>
        <v>0</v>
      </c>
      <c r="J334" s="36">
        <f t="shared" si="43"/>
        <v>0</v>
      </c>
      <c r="K334" s="67">
        <f>+'[1]GASTOS'!J334+'[2]gastos'!J334</f>
        <v>0</v>
      </c>
      <c r="L334" s="36">
        <f t="shared" si="44"/>
        <v>0</v>
      </c>
      <c r="M334" s="74">
        <f t="shared" si="45"/>
        <v>0</v>
      </c>
      <c r="N334" s="43">
        <f t="shared" si="46"/>
        <v>0</v>
      </c>
      <c r="O334" s="44">
        <f t="shared" si="47"/>
        <v>0</v>
      </c>
    </row>
    <row r="335" spans="1:15" ht="12.75" hidden="1">
      <c r="A335" s="26" t="s">
        <v>1361</v>
      </c>
      <c r="B335" s="56" t="s">
        <v>1362</v>
      </c>
      <c r="C335" s="67">
        <f>+'[1]GASTOS'!C335+'[2]gastos'!C335</f>
        <v>0</v>
      </c>
      <c r="D335" s="49">
        <f>+'[1]GASTOS'!D335+'[2]gastos'!D335</f>
        <v>0</v>
      </c>
      <c r="E335" s="35">
        <f t="shared" si="41"/>
        <v>0</v>
      </c>
      <c r="F335" s="36">
        <f t="shared" si="40"/>
        <v>0</v>
      </c>
      <c r="G335" s="67">
        <f>+'[1]GASTOS'!G335+'[2]gastos'!G335</f>
        <v>0</v>
      </c>
      <c r="H335" s="71">
        <f t="shared" si="42"/>
        <v>0</v>
      </c>
      <c r="I335" s="67">
        <f>+'[1]GASTOS'!H335+'[2]gastos'!H335</f>
        <v>0</v>
      </c>
      <c r="J335" s="36">
        <f t="shared" si="43"/>
        <v>0</v>
      </c>
      <c r="K335" s="67">
        <f>+'[1]GASTOS'!J335+'[2]gastos'!J335</f>
        <v>0</v>
      </c>
      <c r="L335" s="36">
        <f t="shared" si="44"/>
        <v>0</v>
      </c>
      <c r="M335" s="74">
        <f t="shared" si="45"/>
        <v>0</v>
      </c>
      <c r="N335" s="43">
        <f t="shared" si="46"/>
        <v>0</v>
      </c>
      <c r="O335" s="44">
        <f t="shared" si="47"/>
        <v>0</v>
      </c>
    </row>
    <row r="336" spans="1:15" ht="12.75" hidden="1">
      <c r="A336" s="26" t="s">
        <v>1363</v>
      </c>
      <c r="B336" s="56" t="s">
        <v>1364</v>
      </c>
      <c r="C336" s="67">
        <f>+'[1]GASTOS'!C336+'[2]gastos'!C336</f>
        <v>0</v>
      </c>
      <c r="D336" s="49">
        <f>+'[1]GASTOS'!D336+'[2]gastos'!D336</f>
        <v>0</v>
      </c>
      <c r="E336" s="35">
        <f t="shared" si="41"/>
        <v>0</v>
      </c>
      <c r="F336" s="36">
        <f t="shared" si="40"/>
        <v>0</v>
      </c>
      <c r="G336" s="67">
        <f>+'[1]GASTOS'!G336+'[2]gastos'!G336</f>
        <v>0</v>
      </c>
      <c r="H336" s="71">
        <f t="shared" si="42"/>
        <v>0</v>
      </c>
      <c r="I336" s="67">
        <f>+'[1]GASTOS'!H336+'[2]gastos'!H336</f>
        <v>0</v>
      </c>
      <c r="J336" s="36">
        <f t="shared" si="43"/>
        <v>0</v>
      </c>
      <c r="K336" s="67">
        <f>+'[1]GASTOS'!J336+'[2]gastos'!J336</f>
        <v>0</v>
      </c>
      <c r="L336" s="36">
        <f t="shared" si="44"/>
        <v>0</v>
      </c>
      <c r="M336" s="74">
        <f t="shared" si="45"/>
        <v>0</v>
      </c>
      <c r="N336" s="43">
        <f t="shared" si="46"/>
        <v>0</v>
      </c>
      <c r="O336" s="44">
        <f t="shared" si="47"/>
        <v>0</v>
      </c>
    </row>
    <row r="337" spans="1:15" ht="12.75" hidden="1">
      <c r="A337" s="26" t="s">
        <v>1365</v>
      </c>
      <c r="B337" s="56" t="s">
        <v>1366</v>
      </c>
      <c r="C337" s="67">
        <f>+'[1]GASTOS'!C337+'[2]gastos'!C337</f>
        <v>0</v>
      </c>
      <c r="D337" s="49">
        <f>+'[1]GASTOS'!D337+'[2]gastos'!D337</f>
        <v>0</v>
      </c>
      <c r="E337" s="35">
        <f t="shared" si="41"/>
        <v>0</v>
      </c>
      <c r="F337" s="36">
        <f t="shared" si="40"/>
        <v>0</v>
      </c>
      <c r="G337" s="67">
        <f>+'[1]GASTOS'!G337+'[2]gastos'!G337</f>
        <v>0</v>
      </c>
      <c r="H337" s="71">
        <f t="shared" si="42"/>
        <v>0</v>
      </c>
      <c r="I337" s="67">
        <f>+'[1]GASTOS'!H337+'[2]gastos'!H337</f>
        <v>0</v>
      </c>
      <c r="J337" s="36">
        <f t="shared" si="43"/>
        <v>0</v>
      </c>
      <c r="K337" s="67">
        <f>+'[1]GASTOS'!J337+'[2]gastos'!J337</f>
        <v>0</v>
      </c>
      <c r="L337" s="36">
        <f t="shared" si="44"/>
        <v>0</v>
      </c>
      <c r="M337" s="74">
        <f t="shared" si="45"/>
        <v>0</v>
      </c>
      <c r="N337" s="43">
        <f t="shared" si="46"/>
        <v>0</v>
      </c>
      <c r="O337" s="44">
        <f t="shared" si="47"/>
        <v>0</v>
      </c>
    </row>
    <row r="338" spans="1:15" ht="12.75" hidden="1">
      <c r="A338" s="26" t="s">
        <v>1367</v>
      </c>
      <c r="B338" s="56" t="s">
        <v>1368</v>
      </c>
      <c r="C338" s="67">
        <f>+'[1]GASTOS'!C338+'[2]gastos'!C338</f>
        <v>0</v>
      </c>
      <c r="D338" s="49">
        <f>+'[1]GASTOS'!D338+'[2]gastos'!D338</f>
        <v>0</v>
      </c>
      <c r="E338" s="35">
        <f t="shared" si="41"/>
        <v>0</v>
      </c>
      <c r="F338" s="36">
        <f t="shared" si="40"/>
        <v>0</v>
      </c>
      <c r="G338" s="67">
        <f>+'[1]GASTOS'!G338+'[2]gastos'!G338</f>
        <v>0</v>
      </c>
      <c r="H338" s="71">
        <f t="shared" si="42"/>
        <v>0</v>
      </c>
      <c r="I338" s="67">
        <f>+'[1]GASTOS'!H338+'[2]gastos'!H338</f>
        <v>0</v>
      </c>
      <c r="J338" s="36">
        <f t="shared" si="43"/>
        <v>0</v>
      </c>
      <c r="K338" s="67">
        <f>+'[1]GASTOS'!J338+'[2]gastos'!J338</f>
        <v>0</v>
      </c>
      <c r="L338" s="36">
        <f t="shared" si="44"/>
        <v>0</v>
      </c>
      <c r="M338" s="74">
        <f t="shared" si="45"/>
        <v>0</v>
      </c>
      <c r="N338" s="43">
        <f t="shared" si="46"/>
        <v>0</v>
      </c>
      <c r="O338" s="44">
        <f t="shared" si="47"/>
        <v>0</v>
      </c>
    </row>
    <row r="339" spans="1:15" ht="12.75" hidden="1">
      <c r="A339" s="26" t="s">
        <v>1369</v>
      </c>
      <c r="B339" s="56" t="s">
        <v>1370</v>
      </c>
      <c r="C339" s="67">
        <f>+'[1]GASTOS'!C339+'[2]gastos'!C339</f>
        <v>0</v>
      </c>
      <c r="D339" s="49">
        <f>+'[1]GASTOS'!D339+'[2]gastos'!D339</f>
        <v>0</v>
      </c>
      <c r="E339" s="35">
        <f t="shared" si="41"/>
        <v>0</v>
      </c>
      <c r="F339" s="36">
        <f t="shared" si="40"/>
        <v>0</v>
      </c>
      <c r="G339" s="67">
        <f>+'[1]GASTOS'!G339+'[2]gastos'!G339</f>
        <v>0</v>
      </c>
      <c r="H339" s="71">
        <f t="shared" si="42"/>
        <v>0</v>
      </c>
      <c r="I339" s="67">
        <f>+'[1]GASTOS'!H339+'[2]gastos'!H339</f>
        <v>0</v>
      </c>
      <c r="J339" s="36">
        <f t="shared" si="43"/>
        <v>0</v>
      </c>
      <c r="K339" s="67">
        <f>+'[1]GASTOS'!J339+'[2]gastos'!J339</f>
        <v>0</v>
      </c>
      <c r="L339" s="36">
        <f t="shared" si="44"/>
        <v>0</v>
      </c>
      <c r="M339" s="74">
        <f t="shared" si="45"/>
        <v>0</v>
      </c>
      <c r="N339" s="43">
        <f t="shared" si="46"/>
        <v>0</v>
      </c>
      <c r="O339" s="44">
        <f t="shared" si="47"/>
        <v>0</v>
      </c>
    </row>
    <row r="340" spans="1:15" ht="12.75" hidden="1">
      <c r="A340" s="26" t="s">
        <v>1371</v>
      </c>
      <c r="B340" s="56" t="s">
        <v>1372</v>
      </c>
      <c r="C340" s="67">
        <f>+'[1]GASTOS'!C340+'[2]gastos'!C340</f>
        <v>0</v>
      </c>
      <c r="D340" s="49">
        <f>+'[1]GASTOS'!D340+'[2]gastos'!D340</f>
        <v>0</v>
      </c>
      <c r="E340" s="35">
        <f t="shared" si="41"/>
        <v>0</v>
      </c>
      <c r="F340" s="36">
        <f t="shared" si="40"/>
        <v>0</v>
      </c>
      <c r="G340" s="67">
        <f>+'[1]GASTOS'!G340+'[2]gastos'!G340</f>
        <v>0</v>
      </c>
      <c r="H340" s="71">
        <f t="shared" si="42"/>
        <v>0</v>
      </c>
      <c r="I340" s="67">
        <f>+'[1]GASTOS'!H340+'[2]gastos'!H340</f>
        <v>0</v>
      </c>
      <c r="J340" s="36">
        <f t="shared" si="43"/>
        <v>0</v>
      </c>
      <c r="K340" s="67">
        <f>+'[1]GASTOS'!J340+'[2]gastos'!J340</f>
        <v>0</v>
      </c>
      <c r="L340" s="36">
        <f t="shared" si="44"/>
        <v>0</v>
      </c>
      <c r="M340" s="74">
        <f t="shared" si="45"/>
        <v>0</v>
      </c>
      <c r="N340" s="43">
        <f t="shared" si="46"/>
        <v>0</v>
      </c>
      <c r="O340" s="44">
        <f t="shared" si="47"/>
        <v>0</v>
      </c>
    </row>
    <row r="341" spans="1:15" ht="12.75" hidden="1">
      <c r="A341" s="26" t="s">
        <v>1373</v>
      </c>
      <c r="B341" s="56" t="s">
        <v>1374</v>
      </c>
      <c r="C341" s="67">
        <f>+'[1]GASTOS'!C341+'[2]gastos'!C341</f>
        <v>0</v>
      </c>
      <c r="D341" s="49">
        <f>+'[1]GASTOS'!D341+'[2]gastos'!D341</f>
        <v>0</v>
      </c>
      <c r="E341" s="35">
        <f t="shared" si="41"/>
        <v>0</v>
      </c>
      <c r="F341" s="36">
        <f t="shared" si="40"/>
        <v>0</v>
      </c>
      <c r="G341" s="67">
        <f>+'[1]GASTOS'!G341+'[2]gastos'!G341</f>
        <v>0</v>
      </c>
      <c r="H341" s="71">
        <f t="shared" si="42"/>
        <v>0</v>
      </c>
      <c r="I341" s="67">
        <f>+'[1]GASTOS'!H341+'[2]gastos'!H341</f>
        <v>0</v>
      </c>
      <c r="J341" s="36">
        <f t="shared" si="43"/>
        <v>0</v>
      </c>
      <c r="K341" s="67">
        <f>+'[1]GASTOS'!J341+'[2]gastos'!J341</f>
        <v>0</v>
      </c>
      <c r="L341" s="36">
        <f t="shared" si="44"/>
        <v>0</v>
      </c>
      <c r="M341" s="74">
        <f t="shared" si="45"/>
        <v>0</v>
      </c>
      <c r="N341" s="43">
        <f t="shared" si="46"/>
        <v>0</v>
      </c>
      <c r="O341" s="44">
        <f t="shared" si="47"/>
        <v>0</v>
      </c>
    </row>
    <row r="342" spans="1:15" ht="25.5">
      <c r="A342" s="26" t="s">
        <v>1375</v>
      </c>
      <c r="B342" s="55" t="s">
        <v>1376</v>
      </c>
      <c r="C342" s="67">
        <f>+'[1]GASTOS'!C342+'[2]gastos'!C342</f>
        <v>1260400</v>
      </c>
      <c r="D342" s="49">
        <f>+'[1]GASTOS'!D342+'[2]gastos'!D342</f>
        <v>-1260400</v>
      </c>
      <c r="E342" s="35">
        <f t="shared" si="41"/>
        <v>0</v>
      </c>
      <c r="F342" s="36">
        <f t="shared" si="40"/>
        <v>0</v>
      </c>
      <c r="G342" s="67">
        <f>+'[1]GASTOS'!G342+'[2]gastos'!G342</f>
        <v>0</v>
      </c>
      <c r="H342" s="71">
        <f t="shared" si="42"/>
        <v>0</v>
      </c>
      <c r="I342" s="67">
        <f>+'[1]GASTOS'!H342+'[2]gastos'!H342</f>
        <v>0</v>
      </c>
      <c r="J342" s="36">
        <f t="shared" si="43"/>
        <v>0</v>
      </c>
      <c r="K342" s="67">
        <f>+'[1]GASTOS'!J342+'[2]gastos'!J342</f>
        <v>0</v>
      </c>
      <c r="L342" s="36">
        <f t="shared" si="44"/>
        <v>0</v>
      </c>
      <c r="M342" s="74">
        <f t="shared" si="45"/>
        <v>0</v>
      </c>
      <c r="N342" s="43">
        <f t="shared" si="46"/>
        <v>0</v>
      </c>
      <c r="O342" s="44">
        <f t="shared" si="47"/>
        <v>0</v>
      </c>
    </row>
    <row r="343" spans="1:15" ht="51">
      <c r="A343" s="26" t="s">
        <v>1377</v>
      </c>
      <c r="B343" s="57" t="s">
        <v>1378</v>
      </c>
      <c r="C343" s="67">
        <f>+'[1]GASTOS'!C343+'[2]gastos'!C343</f>
        <v>0</v>
      </c>
      <c r="D343" s="49">
        <f>+'[1]GASTOS'!D343+'[2]gastos'!D343</f>
        <v>2355000</v>
      </c>
      <c r="E343" s="35">
        <f>SUM(C343:D343)</f>
        <v>2355000</v>
      </c>
      <c r="F343" s="36">
        <f t="shared" si="40"/>
        <v>0.04776640818961722</v>
      </c>
      <c r="G343" s="67">
        <f>+'[1]GASTOS'!G343+'[2]gastos'!G343</f>
        <v>0</v>
      </c>
      <c r="H343" s="71">
        <f t="shared" si="42"/>
        <v>2355000</v>
      </c>
      <c r="I343" s="67">
        <f>+'[1]GASTOS'!H343+'[2]gastos'!H343</f>
        <v>867080</v>
      </c>
      <c r="J343" s="36">
        <f>IF(OR(I343=0,C343=0),0,I343/C343)*100</f>
        <v>0</v>
      </c>
      <c r="K343" s="67">
        <f>+'[1]GASTOS'!J343+'[2]gastos'!J343</f>
        <v>1487676.5950000002</v>
      </c>
      <c r="L343" s="36">
        <f>IF(OR(K343=0,E343=0),0,K343/E343)*100</f>
        <v>63.17098067940553</v>
      </c>
      <c r="M343" s="74">
        <f>SUM(I343+K343)</f>
        <v>2354756.595</v>
      </c>
      <c r="N343" s="43">
        <f>IF(OR(M343=0,E343=0),0,M343/E343)*100</f>
        <v>99.98966433121021</v>
      </c>
      <c r="O343" s="44">
        <f>SUM(E343-M343)</f>
        <v>243.4049999997951</v>
      </c>
    </row>
    <row r="344" spans="1:15" ht="38.25">
      <c r="A344" s="26" t="s">
        <v>1379</v>
      </c>
      <c r="B344" s="55" t="s">
        <v>1380</v>
      </c>
      <c r="C344" s="67">
        <f>+'[1]GASTOS'!C344+'[2]gastos'!C344</f>
        <v>235275.84</v>
      </c>
      <c r="D344" s="49">
        <f>+'[1]GASTOS'!D344+'[2]gastos'!D344</f>
        <v>114156.16</v>
      </c>
      <c r="E344" s="35">
        <f>SUM(C344:D344)</f>
        <v>349432</v>
      </c>
      <c r="F344" s="36">
        <f t="shared" si="40"/>
        <v>0.007087520826545361</v>
      </c>
      <c r="G344" s="67">
        <f>+'[1]GASTOS'!G344+'[2]gastos'!G344</f>
        <v>0</v>
      </c>
      <c r="H344" s="71">
        <f t="shared" si="42"/>
        <v>349432</v>
      </c>
      <c r="I344" s="67">
        <f>+'[1]GASTOS'!H344+'[2]gastos'!H344</f>
        <v>115273.6</v>
      </c>
      <c r="J344" s="36">
        <f>IF(OR(I344=0,C344=0),0,I344/C344)*100</f>
        <v>48.99508593827569</v>
      </c>
      <c r="K344" s="67">
        <f>+'[1]GASTOS'!J344+'[2]gastos'!J344</f>
        <v>230958.4</v>
      </c>
      <c r="L344" s="36">
        <f>IF(OR(K344=0,E344=0),0,K344/E344)*100</f>
        <v>66.09537764142952</v>
      </c>
      <c r="M344" s="74">
        <f>SUM(I344+K344)</f>
        <v>346232</v>
      </c>
      <c r="N344" s="43">
        <f>IF(OR(M344=0,E344=0),0,M344/E344)*100</f>
        <v>99.08422811877561</v>
      </c>
      <c r="O344" s="44">
        <f>SUM(E344-M344)</f>
        <v>3200</v>
      </c>
    </row>
    <row r="345" spans="1:15" ht="38.25">
      <c r="A345" s="29" t="s">
        <v>1381</v>
      </c>
      <c r="B345" s="55" t="s">
        <v>1382</v>
      </c>
      <c r="C345" s="67">
        <f>+'[1]GASTOS'!C345+'[2]gastos'!C345</f>
        <v>8873000</v>
      </c>
      <c r="D345" s="49">
        <f>+'[1]GASTOS'!D345+'[2]gastos'!D345</f>
        <v>-5211540</v>
      </c>
      <c r="E345" s="35">
        <f t="shared" si="41"/>
        <v>3661460</v>
      </c>
      <c r="F345" s="36">
        <f t="shared" si="40"/>
        <v>0.07426530485348444</v>
      </c>
      <c r="G345" s="67">
        <f>+'[1]GASTOS'!G345+'[2]gastos'!G345</f>
        <v>0</v>
      </c>
      <c r="H345" s="71">
        <f t="shared" si="42"/>
        <v>3661460</v>
      </c>
      <c r="I345" s="67">
        <f>+'[1]GASTOS'!H345+'[2]gastos'!H345</f>
        <v>233457.89</v>
      </c>
      <c r="J345" s="36">
        <f t="shared" si="43"/>
        <v>2.631104361546264</v>
      </c>
      <c r="K345" s="67">
        <f>+'[1]GASTOS'!J345+'[2]gastos'!J345</f>
        <v>3427922.6859999998</v>
      </c>
      <c r="L345" s="36">
        <f t="shared" si="44"/>
        <v>93.62174340290484</v>
      </c>
      <c r="M345" s="74">
        <f t="shared" si="45"/>
        <v>3661380.576</v>
      </c>
      <c r="N345" s="43">
        <f t="shared" si="46"/>
        <v>99.99783081066023</v>
      </c>
      <c r="O345" s="44">
        <f t="shared" si="47"/>
        <v>79.42400000011548</v>
      </c>
    </row>
    <row r="346" spans="1:15" ht="25.5">
      <c r="A346" s="29" t="s">
        <v>1383</v>
      </c>
      <c r="B346" s="55" t="s">
        <v>1384</v>
      </c>
      <c r="C346" s="67">
        <f>+'[1]GASTOS'!C346+'[2]gastos'!C346</f>
        <v>200000</v>
      </c>
      <c r="D346" s="49">
        <f>+'[1]GASTOS'!D346+'[2]gastos'!D346</f>
        <v>0</v>
      </c>
      <c r="E346" s="35">
        <f t="shared" si="41"/>
        <v>200000</v>
      </c>
      <c r="F346" s="36">
        <f t="shared" si="40"/>
        <v>0.004056595175339042</v>
      </c>
      <c r="G346" s="67">
        <f>+'[1]GASTOS'!G346+'[2]gastos'!G346</f>
        <v>0</v>
      </c>
      <c r="H346" s="71">
        <f t="shared" si="42"/>
        <v>200000</v>
      </c>
      <c r="I346" s="67">
        <f>+'[1]GASTOS'!H346+'[2]gastos'!H346</f>
        <v>59952.8</v>
      </c>
      <c r="J346" s="36">
        <f t="shared" si="43"/>
        <v>29.9764</v>
      </c>
      <c r="K346" s="67">
        <f>+'[1]GASTOS'!J346+'[2]gastos'!J346</f>
        <v>139856.92099999997</v>
      </c>
      <c r="L346" s="36">
        <f t="shared" si="44"/>
        <v>69.92846049999999</v>
      </c>
      <c r="M346" s="74">
        <f t="shared" si="45"/>
        <v>199809.72099999996</v>
      </c>
      <c r="N346" s="43">
        <f t="shared" si="46"/>
        <v>99.90486049999998</v>
      </c>
      <c r="O346" s="44">
        <f t="shared" si="47"/>
        <v>190.27900000003865</v>
      </c>
    </row>
    <row r="347" spans="1:15" ht="12.75" hidden="1">
      <c r="A347" s="26" t="s">
        <v>1385</v>
      </c>
      <c r="B347" s="55" t="s">
        <v>1386</v>
      </c>
      <c r="C347" s="67">
        <f>+'[1]GASTOS'!C347+'[2]gastos'!C347</f>
        <v>0</v>
      </c>
      <c r="D347" s="49">
        <f>+'[1]GASTOS'!D347+'[2]gastos'!D347</f>
        <v>0</v>
      </c>
      <c r="E347" s="35">
        <f t="shared" si="41"/>
        <v>0</v>
      </c>
      <c r="F347" s="36">
        <f t="shared" si="40"/>
        <v>0</v>
      </c>
      <c r="G347" s="67">
        <f>+'[1]GASTOS'!G347+'[2]gastos'!G347</f>
        <v>0</v>
      </c>
      <c r="H347" s="71">
        <f t="shared" si="42"/>
        <v>0</v>
      </c>
      <c r="I347" s="67">
        <f>+'[1]GASTOS'!H347+'[2]gastos'!H347</f>
        <v>0</v>
      </c>
      <c r="J347" s="36">
        <f t="shared" si="43"/>
        <v>0</v>
      </c>
      <c r="K347" s="67">
        <f>+'[1]GASTOS'!J347+'[2]gastos'!J347</f>
        <v>0</v>
      </c>
      <c r="L347" s="36">
        <f t="shared" si="44"/>
        <v>0</v>
      </c>
      <c r="M347" s="74">
        <f t="shared" si="45"/>
        <v>0</v>
      </c>
      <c r="N347" s="43">
        <f t="shared" si="46"/>
        <v>0</v>
      </c>
      <c r="O347" s="44">
        <f t="shared" si="47"/>
        <v>0</v>
      </c>
    </row>
    <row r="348" spans="1:15" ht="38.25" hidden="1">
      <c r="A348" s="26" t="s">
        <v>1387</v>
      </c>
      <c r="B348" s="55" t="s">
        <v>1388</v>
      </c>
      <c r="C348" s="67">
        <f>+'[1]GASTOS'!C348+'[2]gastos'!C348</f>
        <v>0</v>
      </c>
      <c r="D348" s="49">
        <f>+'[1]GASTOS'!D348+'[2]gastos'!D348</f>
        <v>0</v>
      </c>
      <c r="E348" s="35">
        <f t="shared" si="41"/>
        <v>0</v>
      </c>
      <c r="F348" s="36">
        <f t="shared" si="40"/>
        <v>0</v>
      </c>
      <c r="G348" s="67">
        <f>+'[1]GASTOS'!G348+'[2]gastos'!G348</f>
        <v>0</v>
      </c>
      <c r="H348" s="71">
        <f t="shared" si="42"/>
        <v>0</v>
      </c>
      <c r="I348" s="67">
        <f>+'[1]GASTOS'!H348+'[2]gastos'!H348</f>
        <v>0</v>
      </c>
      <c r="J348" s="36">
        <f t="shared" si="43"/>
        <v>0</v>
      </c>
      <c r="K348" s="67">
        <f>+'[1]GASTOS'!J348+'[2]gastos'!J348</f>
        <v>0</v>
      </c>
      <c r="L348" s="36">
        <f t="shared" si="44"/>
        <v>0</v>
      </c>
      <c r="M348" s="74">
        <f t="shared" si="45"/>
        <v>0</v>
      </c>
      <c r="N348" s="43">
        <f t="shared" si="46"/>
        <v>0</v>
      </c>
      <c r="O348" s="44">
        <f t="shared" si="47"/>
        <v>0</v>
      </c>
    </row>
    <row r="349" spans="1:15" ht="25.5">
      <c r="A349" s="26" t="s">
        <v>1389</v>
      </c>
      <c r="B349" s="55" t="s">
        <v>1390</v>
      </c>
      <c r="C349" s="67">
        <f>+'[1]GASTOS'!C349+'[2]gastos'!C349</f>
        <v>776242</v>
      </c>
      <c r="D349" s="49">
        <f>+'[1]GASTOS'!D349+'[2]gastos'!D349</f>
        <v>-66200</v>
      </c>
      <c r="E349" s="35">
        <f t="shared" si="41"/>
        <v>710042</v>
      </c>
      <c r="F349" s="36">
        <f t="shared" si="40"/>
        <v>0.01440176475744042</v>
      </c>
      <c r="G349" s="67">
        <f>+'[1]GASTOS'!G349+'[2]gastos'!G349</f>
        <v>0</v>
      </c>
      <c r="H349" s="71">
        <f t="shared" si="42"/>
        <v>710042</v>
      </c>
      <c r="I349" s="67">
        <f>+'[1]GASTOS'!H349+'[2]gastos'!H349</f>
        <v>667960.78</v>
      </c>
      <c r="J349" s="36">
        <f t="shared" si="43"/>
        <v>86.05058474032583</v>
      </c>
      <c r="K349" s="67">
        <f>+'[1]GASTOS'!J349+'[2]gastos'!J349</f>
        <v>42000</v>
      </c>
      <c r="L349" s="36">
        <f t="shared" si="44"/>
        <v>5.915143047876041</v>
      </c>
      <c r="M349" s="74">
        <f t="shared" si="45"/>
        <v>709960.78</v>
      </c>
      <c r="N349" s="43">
        <f t="shared" si="46"/>
        <v>99.98856124003933</v>
      </c>
      <c r="O349" s="44">
        <f t="shared" si="47"/>
        <v>81.21999999997206</v>
      </c>
    </row>
    <row r="350" spans="1:15" ht="12.75">
      <c r="A350" s="22" t="s">
        <v>1391</v>
      </c>
      <c r="B350" s="53" t="s">
        <v>1392</v>
      </c>
      <c r="C350" s="67">
        <f>+'[1]GASTOS'!C350+'[2]gastos'!C350</f>
        <v>1541377</v>
      </c>
      <c r="D350" s="49">
        <f>+'[1]GASTOS'!D350+'[2]gastos'!D350</f>
        <v>-366137</v>
      </c>
      <c r="E350" s="33">
        <f t="shared" si="41"/>
        <v>1175240</v>
      </c>
      <c r="F350" s="34">
        <f t="shared" si="40"/>
        <v>0.02383736456932728</v>
      </c>
      <c r="G350" s="67">
        <f>+'[1]GASTOS'!G350+'[2]gastos'!G350</f>
        <v>0</v>
      </c>
      <c r="H350" s="71">
        <f t="shared" si="42"/>
        <v>1175240</v>
      </c>
      <c r="I350" s="67">
        <f>+'[1]GASTOS'!H350+'[2]gastos'!H350</f>
        <v>962726.38</v>
      </c>
      <c r="J350" s="34">
        <f t="shared" si="43"/>
        <v>62.45885205241807</v>
      </c>
      <c r="K350" s="67">
        <f>+'[1]GASTOS'!J350+'[2]gastos'!J350</f>
        <v>197694.12</v>
      </c>
      <c r="L350" s="34">
        <f t="shared" si="44"/>
        <v>16.821595588986078</v>
      </c>
      <c r="M350" s="73">
        <f t="shared" si="45"/>
        <v>1160420.5</v>
      </c>
      <c r="N350" s="41">
        <f t="shared" si="46"/>
        <v>98.73902351860046</v>
      </c>
      <c r="O350" s="42">
        <f t="shared" si="47"/>
        <v>14819.5</v>
      </c>
    </row>
    <row r="351" spans="1:15" ht="25.5" hidden="1">
      <c r="A351" s="26" t="s">
        <v>1393</v>
      </c>
      <c r="B351" s="55" t="s">
        <v>1394</v>
      </c>
      <c r="C351" s="67">
        <f>+'[1]GASTOS'!C351+'[2]gastos'!C351</f>
        <v>0</v>
      </c>
      <c r="D351" s="49">
        <f>+'[1]GASTOS'!D351+'[2]gastos'!D351</f>
        <v>0</v>
      </c>
      <c r="E351" s="35">
        <f t="shared" si="41"/>
        <v>0</v>
      </c>
      <c r="F351" s="36">
        <f t="shared" si="40"/>
        <v>0</v>
      </c>
      <c r="G351" s="67">
        <f>+'[1]GASTOS'!G351+'[2]gastos'!G351</f>
        <v>0</v>
      </c>
      <c r="H351" s="71">
        <f t="shared" si="42"/>
        <v>0</v>
      </c>
      <c r="I351" s="67">
        <f>+'[1]GASTOS'!H351+'[2]gastos'!H351</f>
        <v>0</v>
      </c>
      <c r="J351" s="36">
        <f t="shared" si="43"/>
        <v>0</v>
      </c>
      <c r="K351" s="67">
        <f>+'[1]GASTOS'!J351+'[2]gastos'!J351</f>
        <v>0</v>
      </c>
      <c r="L351" s="36">
        <f t="shared" si="44"/>
        <v>0</v>
      </c>
      <c r="M351" s="74">
        <f t="shared" si="45"/>
        <v>0</v>
      </c>
      <c r="N351" s="43">
        <f t="shared" si="46"/>
        <v>0</v>
      </c>
      <c r="O351" s="44">
        <f t="shared" si="47"/>
        <v>0</v>
      </c>
    </row>
    <row r="352" spans="1:15" ht="12.75" hidden="1">
      <c r="A352" s="26" t="s">
        <v>1395</v>
      </c>
      <c r="B352" s="55" t="s">
        <v>1396</v>
      </c>
      <c r="C352" s="67">
        <f>+'[1]GASTOS'!C352+'[2]gastos'!C352</f>
        <v>0</v>
      </c>
      <c r="D352" s="49">
        <f>+'[1]GASTOS'!D352+'[2]gastos'!D352</f>
        <v>0</v>
      </c>
      <c r="E352" s="35">
        <f t="shared" si="41"/>
        <v>0</v>
      </c>
      <c r="F352" s="36">
        <f t="shared" si="40"/>
        <v>0</v>
      </c>
      <c r="G352" s="67">
        <f>+'[1]GASTOS'!G352+'[2]gastos'!G352</f>
        <v>0</v>
      </c>
      <c r="H352" s="71">
        <f t="shared" si="42"/>
        <v>0</v>
      </c>
      <c r="I352" s="67">
        <f>+'[1]GASTOS'!H352+'[2]gastos'!H352</f>
        <v>0</v>
      </c>
      <c r="J352" s="36">
        <f t="shared" si="43"/>
        <v>0</v>
      </c>
      <c r="K352" s="67">
        <f>+'[1]GASTOS'!J352+'[2]gastos'!J352</f>
        <v>0</v>
      </c>
      <c r="L352" s="36">
        <f t="shared" si="44"/>
        <v>0</v>
      </c>
      <c r="M352" s="74">
        <f t="shared" si="45"/>
        <v>0</v>
      </c>
      <c r="N352" s="43">
        <f t="shared" si="46"/>
        <v>0</v>
      </c>
      <c r="O352" s="44">
        <f t="shared" si="47"/>
        <v>0</v>
      </c>
    </row>
    <row r="353" spans="1:15" ht="12.75" hidden="1">
      <c r="A353" s="26" t="s">
        <v>1397</v>
      </c>
      <c r="B353" s="55" t="s">
        <v>1398</v>
      </c>
      <c r="C353" s="67">
        <f>+'[1]GASTOS'!C353+'[2]gastos'!C353</f>
        <v>0</v>
      </c>
      <c r="D353" s="49">
        <f>+'[1]GASTOS'!D353+'[2]gastos'!D353</f>
        <v>0</v>
      </c>
      <c r="E353" s="35">
        <f t="shared" si="41"/>
        <v>0</v>
      </c>
      <c r="F353" s="36">
        <f t="shared" si="40"/>
        <v>0</v>
      </c>
      <c r="G353" s="67">
        <f>+'[1]GASTOS'!G353+'[2]gastos'!G353</f>
        <v>0</v>
      </c>
      <c r="H353" s="71">
        <f t="shared" si="42"/>
        <v>0</v>
      </c>
      <c r="I353" s="67">
        <f>+'[1]GASTOS'!H353+'[2]gastos'!H353</f>
        <v>0</v>
      </c>
      <c r="J353" s="36">
        <f t="shared" si="43"/>
        <v>0</v>
      </c>
      <c r="K353" s="67">
        <f>+'[1]GASTOS'!J353+'[2]gastos'!J353</f>
        <v>0</v>
      </c>
      <c r="L353" s="36">
        <f t="shared" si="44"/>
        <v>0</v>
      </c>
      <c r="M353" s="74">
        <f t="shared" si="45"/>
        <v>0</v>
      </c>
      <c r="N353" s="43">
        <f t="shared" si="46"/>
        <v>0</v>
      </c>
      <c r="O353" s="44">
        <f t="shared" si="47"/>
        <v>0</v>
      </c>
    </row>
    <row r="354" spans="1:15" ht="51">
      <c r="A354" s="29" t="s">
        <v>1399</v>
      </c>
      <c r="B354" s="55" t="s">
        <v>1400</v>
      </c>
      <c r="C354" s="67">
        <f>+'[1]GASTOS'!C354+'[2]gastos'!C354</f>
        <v>190000</v>
      </c>
      <c r="D354" s="49">
        <f>+'[1]GASTOS'!D354+'[2]gastos'!D354</f>
        <v>173863</v>
      </c>
      <c r="E354" s="35">
        <f t="shared" si="41"/>
        <v>363863</v>
      </c>
      <c r="F354" s="36">
        <f t="shared" si="40"/>
        <v>0.00738022445142195</v>
      </c>
      <c r="G354" s="67">
        <f>+'[1]GASTOS'!G354+'[2]gastos'!G354</f>
        <v>0</v>
      </c>
      <c r="H354" s="71">
        <f t="shared" si="42"/>
        <v>363863</v>
      </c>
      <c r="I354" s="67">
        <f>+'[1]GASTOS'!H354+'[2]gastos'!H354</f>
        <v>246468</v>
      </c>
      <c r="J354" s="36">
        <f t="shared" si="43"/>
        <v>129.72</v>
      </c>
      <c r="K354" s="67">
        <f>+'[1]GASTOS'!J354+'[2]gastos'!J354</f>
        <v>108812</v>
      </c>
      <c r="L354" s="36">
        <f t="shared" si="44"/>
        <v>29.904661919458697</v>
      </c>
      <c r="M354" s="74">
        <f t="shared" si="45"/>
        <v>355280</v>
      </c>
      <c r="N354" s="43">
        <f t="shared" si="46"/>
        <v>97.64114515628135</v>
      </c>
      <c r="O354" s="44">
        <f t="shared" si="47"/>
        <v>8583</v>
      </c>
    </row>
    <row r="355" spans="1:15" ht="25.5">
      <c r="A355" s="29" t="s">
        <v>1401</v>
      </c>
      <c r="B355" s="55" t="s">
        <v>1402</v>
      </c>
      <c r="C355" s="67">
        <f>+'[1]GASTOS'!C355+'[2]gastos'!C355</f>
        <v>295600</v>
      </c>
      <c r="D355" s="49">
        <f>+'[1]GASTOS'!D355+'[2]gastos'!D355</f>
        <v>-100000</v>
      </c>
      <c r="E355" s="35">
        <f>SUM(C355:D355)</f>
        <v>195600</v>
      </c>
      <c r="F355" s="36">
        <f t="shared" si="40"/>
        <v>0.003967350081481583</v>
      </c>
      <c r="G355" s="67">
        <f>+'[1]GASTOS'!G355+'[2]gastos'!G355</f>
        <v>0</v>
      </c>
      <c r="H355" s="71">
        <f t="shared" si="42"/>
        <v>195600</v>
      </c>
      <c r="I355" s="67">
        <f>+'[1]GASTOS'!H355+'[2]gastos'!H355</f>
        <v>180963.5</v>
      </c>
      <c r="J355" s="36">
        <f>IF(OR(I355=0,C355=0),0,I355/C355)*100</f>
        <v>61.21904600811908</v>
      </c>
      <c r="K355" s="67">
        <f>+'[1]GASTOS'!J355+'[2]gastos'!J355</f>
        <v>8400</v>
      </c>
      <c r="L355" s="36">
        <f>IF(OR(K355=0,E355=0),0,K355/E355)*100</f>
        <v>4.294478527607362</v>
      </c>
      <c r="M355" s="74">
        <f>SUM(I355+K355)</f>
        <v>189363.5</v>
      </c>
      <c r="N355" s="43">
        <f>IF(OR(M355=0,E355=0),0,M355/E355)*100</f>
        <v>96.81160531697341</v>
      </c>
      <c r="O355" s="44">
        <f>SUM(E355-M355)</f>
        <v>6236.5</v>
      </c>
    </row>
    <row r="356" spans="1:15" ht="25.5" hidden="1">
      <c r="A356" s="26" t="s">
        <v>1403</v>
      </c>
      <c r="B356" s="55" t="s">
        <v>1404</v>
      </c>
      <c r="C356" s="67">
        <f>+'[1]GASTOS'!C356+'[2]gastos'!C356</f>
        <v>0</v>
      </c>
      <c r="D356" s="49">
        <f>+'[1]GASTOS'!D356+'[2]gastos'!D356</f>
        <v>0</v>
      </c>
      <c r="E356" s="35">
        <f t="shared" si="41"/>
        <v>0</v>
      </c>
      <c r="F356" s="36">
        <f t="shared" si="40"/>
        <v>0</v>
      </c>
      <c r="G356" s="67">
        <f>+'[1]GASTOS'!G356+'[2]gastos'!G356</f>
        <v>0</v>
      </c>
      <c r="H356" s="71">
        <f t="shared" si="42"/>
        <v>0</v>
      </c>
      <c r="I356" s="67">
        <f>+'[1]GASTOS'!H356+'[2]gastos'!H356</f>
        <v>0</v>
      </c>
      <c r="J356" s="36">
        <f t="shared" si="43"/>
        <v>0</v>
      </c>
      <c r="K356" s="67">
        <f>+'[1]GASTOS'!J356+'[2]gastos'!J356</f>
        <v>0</v>
      </c>
      <c r="L356" s="36">
        <f t="shared" si="44"/>
        <v>0</v>
      </c>
      <c r="M356" s="74">
        <f t="shared" si="45"/>
        <v>0</v>
      </c>
      <c r="N356" s="43">
        <f t="shared" si="46"/>
        <v>0</v>
      </c>
      <c r="O356" s="44">
        <f t="shared" si="47"/>
        <v>0</v>
      </c>
    </row>
    <row r="357" spans="1:15" ht="12.75">
      <c r="A357" s="26" t="s">
        <v>1405</v>
      </c>
      <c r="B357" s="55" t="s">
        <v>1406</v>
      </c>
      <c r="C357" s="67">
        <f>+'[1]GASTOS'!C357+'[2]gastos'!C357</f>
        <v>397000</v>
      </c>
      <c r="D357" s="49">
        <f>+'[1]GASTOS'!D357+'[2]gastos'!D357</f>
        <v>0</v>
      </c>
      <c r="E357" s="35">
        <f t="shared" si="41"/>
        <v>397000</v>
      </c>
      <c r="F357" s="36">
        <f t="shared" si="40"/>
        <v>0.008052341423047999</v>
      </c>
      <c r="G357" s="67">
        <f>+'[1]GASTOS'!G357+'[2]gastos'!G357</f>
        <v>0</v>
      </c>
      <c r="H357" s="71">
        <f t="shared" si="42"/>
        <v>397000</v>
      </c>
      <c r="I357" s="67">
        <f>+'[1]GASTOS'!H357+'[2]gastos'!H357</f>
        <v>397000</v>
      </c>
      <c r="J357" s="36">
        <f t="shared" si="43"/>
        <v>100</v>
      </c>
      <c r="K357" s="67">
        <f>+'[1]GASTOS'!J357+'[2]gastos'!J357</f>
        <v>0</v>
      </c>
      <c r="L357" s="36">
        <f t="shared" si="44"/>
        <v>0</v>
      </c>
      <c r="M357" s="74">
        <f t="shared" si="45"/>
        <v>397000</v>
      </c>
      <c r="N357" s="43">
        <f t="shared" si="46"/>
        <v>100</v>
      </c>
      <c r="O357" s="44">
        <f t="shared" si="47"/>
        <v>0</v>
      </c>
    </row>
    <row r="358" spans="1:15" ht="12.75">
      <c r="A358" s="26" t="s">
        <v>1407</v>
      </c>
      <c r="B358" s="54" t="s">
        <v>1408</v>
      </c>
      <c r="C358" s="67">
        <f>+'[1]GASTOS'!C358+'[2]gastos'!C358</f>
        <v>658777</v>
      </c>
      <c r="D358" s="49">
        <f>+'[1]GASTOS'!D358+'[2]gastos'!D358</f>
        <v>-440000</v>
      </c>
      <c r="E358" s="35">
        <f t="shared" si="41"/>
        <v>218777</v>
      </c>
      <c r="F358" s="36">
        <f t="shared" si="40"/>
        <v>0.004437448613375748</v>
      </c>
      <c r="G358" s="67">
        <f>+'[1]GASTOS'!G358+'[2]gastos'!G358</f>
        <v>0</v>
      </c>
      <c r="H358" s="71">
        <f t="shared" si="42"/>
        <v>218777</v>
      </c>
      <c r="I358" s="67">
        <f>+'[1]GASTOS'!H358+'[2]gastos'!H358</f>
        <v>138294.88</v>
      </c>
      <c r="J358" s="36">
        <f t="shared" si="43"/>
        <v>20.99266975015825</v>
      </c>
      <c r="K358" s="67">
        <f>+'[1]GASTOS'!J358+'[2]gastos'!J358</f>
        <v>80482.12</v>
      </c>
      <c r="L358" s="36">
        <f t="shared" si="44"/>
        <v>36.78728568359562</v>
      </c>
      <c r="M358" s="74">
        <f t="shared" si="45"/>
        <v>218777</v>
      </c>
      <c r="N358" s="43">
        <f t="shared" si="46"/>
        <v>100</v>
      </c>
      <c r="O358" s="44">
        <f t="shared" si="47"/>
        <v>0</v>
      </c>
    </row>
    <row r="359" spans="1:15" ht="12.75">
      <c r="A359" s="22" t="s">
        <v>1409</v>
      </c>
      <c r="B359" s="53" t="s">
        <v>1410</v>
      </c>
      <c r="C359" s="67">
        <f>+'[1]GASTOS'!C359+'[2]gastos'!C359</f>
        <v>35805965.795</v>
      </c>
      <c r="D359" s="49">
        <f>+'[1]GASTOS'!D359+'[2]gastos'!D359</f>
        <v>-28169005.338999998</v>
      </c>
      <c r="E359" s="33">
        <f t="shared" si="41"/>
        <v>7636960.456000004</v>
      </c>
      <c r="F359" s="34">
        <f t="shared" si="40"/>
        <v>0.15490028470032335</v>
      </c>
      <c r="G359" s="67">
        <f>+'[1]GASTOS'!G359+'[2]gastos'!G359</f>
        <v>0</v>
      </c>
      <c r="H359" s="71">
        <f t="shared" si="42"/>
        <v>7636960.456000004</v>
      </c>
      <c r="I359" s="67">
        <f>+'[1]GASTOS'!H359+'[2]gastos'!H359</f>
        <v>4113873.21</v>
      </c>
      <c r="J359" s="34">
        <f t="shared" si="43"/>
        <v>11.489351337576453</v>
      </c>
      <c r="K359" s="67">
        <f>+'[1]GASTOS'!J359+'[2]gastos'!J359</f>
        <v>3468666.847</v>
      </c>
      <c r="L359" s="34">
        <f t="shared" si="44"/>
        <v>45.41946847812771</v>
      </c>
      <c r="M359" s="73">
        <f t="shared" si="45"/>
        <v>7582540.057</v>
      </c>
      <c r="N359" s="41">
        <f t="shared" si="46"/>
        <v>99.28740761048135</v>
      </c>
      <c r="O359" s="42">
        <f t="shared" si="47"/>
        <v>54420.399000003934</v>
      </c>
    </row>
    <row r="360" spans="1:15" ht="25.5" hidden="1">
      <c r="A360" s="26" t="s">
        <v>1411</v>
      </c>
      <c r="B360" s="55" t="s">
        <v>1412</v>
      </c>
      <c r="C360" s="67">
        <f>+'[1]GASTOS'!C360+'[2]gastos'!C360</f>
        <v>0</v>
      </c>
      <c r="D360" s="49">
        <f>+'[1]GASTOS'!D360+'[2]gastos'!D360</f>
        <v>0</v>
      </c>
      <c r="E360" s="35">
        <f t="shared" si="41"/>
        <v>0</v>
      </c>
      <c r="F360" s="36">
        <f t="shared" si="40"/>
        <v>0</v>
      </c>
      <c r="G360" s="67">
        <f>+'[1]GASTOS'!G360+'[2]gastos'!G360</f>
        <v>0</v>
      </c>
      <c r="H360" s="71">
        <f t="shared" si="42"/>
        <v>0</v>
      </c>
      <c r="I360" s="67">
        <f>+'[1]GASTOS'!H360+'[2]gastos'!H360</f>
        <v>0</v>
      </c>
      <c r="J360" s="36">
        <f t="shared" si="43"/>
        <v>0</v>
      </c>
      <c r="K360" s="67">
        <f>+'[1]GASTOS'!J360+'[2]gastos'!J360</f>
        <v>0</v>
      </c>
      <c r="L360" s="36">
        <f t="shared" si="44"/>
        <v>0</v>
      </c>
      <c r="M360" s="74">
        <f t="shared" si="45"/>
        <v>0</v>
      </c>
      <c r="N360" s="43">
        <f t="shared" si="46"/>
        <v>0</v>
      </c>
      <c r="O360" s="44">
        <f t="shared" si="47"/>
        <v>0</v>
      </c>
    </row>
    <row r="361" spans="1:15" ht="12.75" hidden="1">
      <c r="A361" s="26" t="s">
        <v>1413</v>
      </c>
      <c r="B361" s="55" t="s">
        <v>1414</v>
      </c>
      <c r="C361" s="67">
        <f>+'[1]GASTOS'!C361+'[2]gastos'!C361</f>
        <v>0</v>
      </c>
      <c r="D361" s="49">
        <f>+'[1]GASTOS'!D361+'[2]gastos'!D361</f>
        <v>0</v>
      </c>
      <c r="E361" s="35">
        <f t="shared" si="41"/>
        <v>0</v>
      </c>
      <c r="F361" s="36">
        <f t="shared" si="40"/>
        <v>0</v>
      </c>
      <c r="G361" s="67">
        <f>+'[1]GASTOS'!G361+'[2]gastos'!G361</f>
        <v>0</v>
      </c>
      <c r="H361" s="71">
        <f t="shared" si="42"/>
        <v>0</v>
      </c>
      <c r="I361" s="67">
        <f>+'[1]GASTOS'!H361+'[2]gastos'!H361</f>
        <v>0</v>
      </c>
      <c r="J361" s="36">
        <f t="shared" si="43"/>
        <v>0</v>
      </c>
      <c r="K361" s="67">
        <f>+'[1]GASTOS'!J361+'[2]gastos'!J361</f>
        <v>0</v>
      </c>
      <c r="L361" s="36">
        <f t="shared" si="44"/>
        <v>0</v>
      </c>
      <c r="M361" s="74">
        <f t="shared" si="45"/>
        <v>0</v>
      </c>
      <c r="N361" s="43">
        <f t="shared" si="46"/>
        <v>0</v>
      </c>
      <c r="O361" s="44">
        <f t="shared" si="47"/>
        <v>0</v>
      </c>
    </row>
    <row r="362" spans="1:15" ht="12.75" hidden="1">
      <c r="A362" s="26" t="s">
        <v>1415</v>
      </c>
      <c r="B362" s="55" t="s">
        <v>1416</v>
      </c>
      <c r="C362" s="67">
        <f>+'[1]GASTOS'!C362+'[2]gastos'!C362</f>
        <v>0</v>
      </c>
      <c r="D362" s="49">
        <f>+'[1]GASTOS'!D362+'[2]gastos'!D362</f>
        <v>0</v>
      </c>
      <c r="E362" s="35">
        <f t="shared" si="41"/>
        <v>0</v>
      </c>
      <c r="F362" s="36">
        <f t="shared" si="40"/>
        <v>0</v>
      </c>
      <c r="G362" s="67">
        <f>+'[1]GASTOS'!G362+'[2]gastos'!G362</f>
        <v>0</v>
      </c>
      <c r="H362" s="71">
        <f t="shared" si="42"/>
        <v>0</v>
      </c>
      <c r="I362" s="67">
        <f>+'[1]GASTOS'!H362+'[2]gastos'!H362</f>
        <v>0</v>
      </c>
      <c r="J362" s="36">
        <f t="shared" si="43"/>
        <v>0</v>
      </c>
      <c r="K362" s="67">
        <f>+'[1]GASTOS'!J362+'[2]gastos'!J362</f>
        <v>0</v>
      </c>
      <c r="L362" s="36">
        <f t="shared" si="44"/>
        <v>0</v>
      </c>
      <c r="M362" s="74">
        <f t="shared" si="45"/>
        <v>0</v>
      </c>
      <c r="N362" s="43">
        <f t="shared" si="46"/>
        <v>0</v>
      </c>
      <c r="O362" s="44">
        <f t="shared" si="47"/>
        <v>0</v>
      </c>
    </row>
    <row r="363" spans="1:15" ht="12.75" hidden="1">
      <c r="A363" s="26" t="s">
        <v>1417</v>
      </c>
      <c r="B363" s="55" t="s">
        <v>1418</v>
      </c>
      <c r="C363" s="67">
        <f>+'[1]GASTOS'!C363+'[2]gastos'!C363</f>
        <v>0</v>
      </c>
      <c r="D363" s="49">
        <f>+'[1]GASTOS'!D363+'[2]gastos'!D363</f>
        <v>0</v>
      </c>
      <c r="E363" s="35">
        <f t="shared" si="41"/>
        <v>0</v>
      </c>
      <c r="F363" s="36">
        <f t="shared" si="40"/>
        <v>0</v>
      </c>
      <c r="G363" s="67">
        <f>+'[1]GASTOS'!G363+'[2]gastos'!G363</f>
        <v>0</v>
      </c>
      <c r="H363" s="71">
        <f t="shared" si="42"/>
        <v>0</v>
      </c>
      <c r="I363" s="67">
        <f>+'[1]GASTOS'!H363+'[2]gastos'!H363</f>
        <v>0</v>
      </c>
      <c r="J363" s="36">
        <f t="shared" si="43"/>
        <v>0</v>
      </c>
      <c r="K363" s="67">
        <f>+'[1]GASTOS'!J363+'[2]gastos'!J363</f>
        <v>0</v>
      </c>
      <c r="L363" s="36">
        <f t="shared" si="44"/>
        <v>0</v>
      </c>
      <c r="M363" s="74">
        <f t="shared" si="45"/>
        <v>0</v>
      </c>
      <c r="N363" s="43">
        <f t="shared" si="46"/>
        <v>0</v>
      </c>
      <c r="O363" s="44">
        <f t="shared" si="47"/>
        <v>0</v>
      </c>
    </row>
    <row r="364" spans="1:15" ht="12.75" hidden="1">
      <c r="A364" s="26" t="s">
        <v>1419</v>
      </c>
      <c r="B364" s="55" t="s">
        <v>1420</v>
      </c>
      <c r="C364" s="67">
        <f>+'[1]GASTOS'!C364+'[2]gastos'!C364</f>
        <v>0</v>
      </c>
      <c r="D364" s="49">
        <f>+'[1]GASTOS'!D364+'[2]gastos'!D364</f>
        <v>0</v>
      </c>
      <c r="E364" s="35">
        <f t="shared" si="41"/>
        <v>0</v>
      </c>
      <c r="F364" s="36">
        <f t="shared" si="40"/>
        <v>0</v>
      </c>
      <c r="G364" s="67">
        <f>+'[1]GASTOS'!G364+'[2]gastos'!G364</f>
        <v>0</v>
      </c>
      <c r="H364" s="71">
        <f t="shared" si="42"/>
        <v>0</v>
      </c>
      <c r="I364" s="67">
        <f>+'[1]GASTOS'!H364+'[2]gastos'!H364</f>
        <v>0</v>
      </c>
      <c r="J364" s="36">
        <f t="shared" si="43"/>
        <v>0</v>
      </c>
      <c r="K364" s="67">
        <f>+'[1]GASTOS'!J364+'[2]gastos'!J364</f>
        <v>0</v>
      </c>
      <c r="L364" s="36">
        <f t="shared" si="44"/>
        <v>0</v>
      </c>
      <c r="M364" s="74">
        <f t="shared" si="45"/>
        <v>0</v>
      </c>
      <c r="N364" s="43">
        <f t="shared" si="46"/>
        <v>0</v>
      </c>
      <c r="O364" s="44">
        <f t="shared" si="47"/>
        <v>0</v>
      </c>
    </row>
    <row r="365" spans="1:15" ht="12.75" hidden="1">
      <c r="A365" s="26" t="s">
        <v>1421</v>
      </c>
      <c r="B365" s="55" t="s">
        <v>1422</v>
      </c>
      <c r="C365" s="67">
        <f>+'[1]GASTOS'!C365+'[2]gastos'!C365</f>
        <v>0</v>
      </c>
      <c r="D365" s="49">
        <f>+'[1]GASTOS'!D365+'[2]gastos'!D365</f>
        <v>0</v>
      </c>
      <c r="E365" s="35">
        <f t="shared" si="41"/>
        <v>0</v>
      </c>
      <c r="F365" s="36">
        <f t="shared" si="40"/>
        <v>0</v>
      </c>
      <c r="G365" s="67">
        <f>+'[1]GASTOS'!G365+'[2]gastos'!G365</f>
        <v>0</v>
      </c>
      <c r="H365" s="71">
        <f t="shared" si="42"/>
        <v>0</v>
      </c>
      <c r="I365" s="67">
        <f>+'[1]GASTOS'!H365+'[2]gastos'!H365</f>
        <v>0</v>
      </c>
      <c r="J365" s="36">
        <f t="shared" si="43"/>
        <v>0</v>
      </c>
      <c r="K365" s="67">
        <f>+'[1]GASTOS'!J365+'[2]gastos'!J365</f>
        <v>0</v>
      </c>
      <c r="L365" s="36">
        <f t="shared" si="44"/>
        <v>0</v>
      </c>
      <c r="M365" s="74">
        <f t="shared" si="45"/>
        <v>0</v>
      </c>
      <c r="N365" s="43">
        <f t="shared" si="46"/>
        <v>0</v>
      </c>
      <c r="O365" s="44">
        <f t="shared" si="47"/>
        <v>0</v>
      </c>
    </row>
    <row r="366" spans="1:15" ht="12.75" hidden="1">
      <c r="A366" s="26" t="s">
        <v>1423</v>
      </c>
      <c r="B366" s="55" t="s">
        <v>1424</v>
      </c>
      <c r="C366" s="67">
        <f>+'[1]GASTOS'!C366+'[2]gastos'!C366</f>
        <v>0</v>
      </c>
      <c r="D366" s="49">
        <f>+'[1]GASTOS'!D366+'[2]gastos'!D366</f>
        <v>0</v>
      </c>
      <c r="E366" s="35">
        <f t="shared" si="41"/>
        <v>0</v>
      </c>
      <c r="F366" s="36">
        <f t="shared" si="40"/>
        <v>0</v>
      </c>
      <c r="G366" s="67">
        <f>+'[1]GASTOS'!G366+'[2]gastos'!G366</f>
        <v>0</v>
      </c>
      <c r="H366" s="71">
        <f t="shared" si="42"/>
        <v>0</v>
      </c>
      <c r="I366" s="67">
        <f>+'[1]GASTOS'!H366+'[2]gastos'!H366</f>
        <v>0</v>
      </c>
      <c r="J366" s="36">
        <f t="shared" si="43"/>
        <v>0</v>
      </c>
      <c r="K366" s="67">
        <f>+'[1]GASTOS'!J366+'[2]gastos'!J366</f>
        <v>0</v>
      </c>
      <c r="L366" s="36">
        <f t="shared" si="44"/>
        <v>0</v>
      </c>
      <c r="M366" s="74">
        <f t="shared" si="45"/>
        <v>0</v>
      </c>
      <c r="N366" s="43">
        <f t="shared" si="46"/>
        <v>0</v>
      </c>
      <c r="O366" s="44">
        <f t="shared" si="47"/>
        <v>0</v>
      </c>
    </row>
    <row r="367" spans="1:15" ht="12.75" hidden="1">
      <c r="A367" s="26" t="s">
        <v>1425</v>
      </c>
      <c r="B367" s="55" t="s">
        <v>1426</v>
      </c>
      <c r="C367" s="67">
        <f>+'[1]GASTOS'!C367+'[2]gastos'!C367</f>
        <v>0</v>
      </c>
      <c r="D367" s="49">
        <f>+'[1]GASTOS'!D367+'[2]gastos'!D367</f>
        <v>0</v>
      </c>
      <c r="E367" s="35">
        <f t="shared" si="41"/>
        <v>0</v>
      </c>
      <c r="F367" s="36">
        <f t="shared" si="40"/>
        <v>0</v>
      </c>
      <c r="G367" s="67">
        <f>+'[1]GASTOS'!G367+'[2]gastos'!G367</f>
        <v>0</v>
      </c>
      <c r="H367" s="71">
        <f t="shared" si="42"/>
        <v>0</v>
      </c>
      <c r="I367" s="67">
        <f>+'[1]GASTOS'!H367+'[2]gastos'!H367</f>
        <v>0</v>
      </c>
      <c r="J367" s="36">
        <f t="shared" si="43"/>
        <v>0</v>
      </c>
      <c r="K367" s="67">
        <f>+'[1]GASTOS'!J367+'[2]gastos'!J367</f>
        <v>0</v>
      </c>
      <c r="L367" s="36">
        <f t="shared" si="44"/>
        <v>0</v>
      </c>
      <c r="M367" s="74">
        <f t="shared" si="45"/>
        <v>0</v>
      </c>
      <c r="N367" s="43">
        <f t="shared" si="46"/>
        <v>0</v>
      </c>
      <c r="O367" s="44">
        <f t="shared" si="47"/>
        <v>0</v>
      </c>
    </row>
    <row r="368" spans="1:15" ht="12.75" hidden="1">
      <c r="A368" s="26" t="s">
        <v>1427</v>
      </c>
      <c r="B368" s="55" t="s">
        <v>1428</v>
      </c>
      <c r="C368" s="67">
        <f>+'[1]GASTOS'!C368+'[2]gastos'!C368</f>
        <v>0</v>
      </c>
      <c r="D368" s="49">
        <f>+'[1]GASTOS'!D368+'[2]gastos'!D368</f>
        <v>0</v>
      </c>
      <c r="E368" s="35">
        <f t="shared" si="41"/>
        <v>0</v>
      </c>
      <c r="F368" s="36">
        <f t="shared" si="40"/>
        <v>0</v>
      </c>
      <c r="G368" s="67">
        <f>+'[1]GASTOS'!G368+'[2]gastos'!G368</f>
        <v>0</v>
      </c>
      <c r="H368" s="71">
        <f t="shared" si="42"/>
        <v>0</v>
      </c>
      <c r="I368" s="67">
        <f>+'[1]GASTOS'!H368+'[2]gastos'!H368</f>
        <v>0</v>
      </c>
      <c r="J368" s="36">
        <f t="shared" si="43"/>
        <v>0</v>
      </c>
      <c r="K368" s="67">
        <f>+'[1]GASTOS'!J368+'[2]gastos'!J368</f>
        <v>0</v>
      </c>
      <c r="L368" s="36">
        <f t="shared" si="44"/>
        <v>0</v>
      </c>
      <c r="M368" s="74">
        <f t="shared" si="45"/>
        <v>0</v>
      </c>
      <c r="N368" s="43">
        <f t="shared" si="46"/>
        <v>0</v>
      </c>
      <c r="O368" s="44">
        <f t="shared" si="47"/>
        <v>0</v>
      </c>
    </row>
    <row r="369" spans="1:15" ht="12.75" hidden="1">
      <c r="A369" s="26" t="s">
        <v>1429</v>
      </c>
      <c r="B369" s="55" t="s">
        <v>1430</v>
      </c>
      <c r="C369" s="67">
        <f>+'[1]GASTOS'!C369+'[2]gastos'!C369</f>
        <v>0</v>
      </c>
      <c r="D369" s="49">
        <f>+'[1]GASTOS'!D369+'[2]gastos'!D369</f>
        <v>0</v>
      </c>
      <c r="E369" s="35">
        <f t="shared" si="41"/>
        <v>0</v>
      </c>
      <c r="F369" s="36">
        <f t="shared" si="40"/>
        <v>0</v>
      </c>
      <c r="G369" s="67">
        <f>+'[1]GASTOS'!G369+'[2]gastos'!G369</f>
        <v>0</v>
      </c>
      <c r="H369" s="71">
        <f t="shared" si="42"/>
        <v>0</v>
      </c>
      <c r="I369" s="67">
        <f>+'[1]GASTOS'!H369+'[2]gastos'!H369</f>
        <v>0</v>
      </c>
      <c r="J369" s="36">
        <f t="shared" si="43"/>
        <v>0</v>
      </c>
      <c r="K369" s="67">
        <f>+'[1]GASTOS'!J369+'[2]gastos'!J369</f>
        <v>0</v>
      </c>
      <c r="L369" s="36">
        <f t="shared" si="44"/>
        <v>0</v>
      </c>
      <c r="M369" s="74">
        <f t="shared" si="45"/>
        <v>0</v>
      </c>
      <c r="N369" s="43">
        <f t="shared" si="46"/>
        <v>0</v>
      </c>
      <c r="O369" s="44">
        <f t="shared" si="47"/>
        <v>0</v>
      </c>
    </row>
    <row r="370" spans="1:15" ht="12.75" hidden="1">
      <c r="A370" s="26" t="s">
        <v>1431</v>
      </c>
      <c r="B370" s="55" t="s">
        <v>1432</v>
      </c>
      <c r="C370" s="67">
        <f>+'[1]GASTOS'!C370+'[2]gastos'!C370</f>
        <v>0</v>
      </c>
      <c r="D370" s="49">
        <f>+'[1]GASTOS'!D370+'[2]gastos'!D370</f>
        <v>0</v>
      </c>
      <c r="E370" s="35">
        <f t="shared" si="41"/>
        <v>0</v>
      </c>
      <c r="F370" s="36">
        <f t="shared" si="40"/>
        <v>0</v>
      </c>
      <c r="G370" s="67">
        <f>+'[1]GASTOS'!G370+'[2]gastos'!G370</f>
        <v>0</v>
      </c>
      <c r="H370" s="71">
        <f t="shared" si="42"/>
        <v>0</v>
      </c>
      <c r="I370" s="67">
        <f>+'[1]GASTOS'!H370+'[2]gastos'!H370</f>
        <v>0</v>
      </c>
      <c r="J370" s="36">
        <f t="shared" si="43"/>
        <v>0</v>
      </c>
      <c r="K370" s="67">
        <f>+'[1]GASTOS'!J370+'[2]gastos'!J370</f>
        <v>0</v>
      </c>
      <c r="L370" s="36">
        <f t="shared" si="44"/>
        <v>0</v>
      </c>
      <c r="M370" s="74">
        <f t="shared" si="45"/>
        <v>0</v>
      </c>
      <c r="N370" s="43">
        <f t="shared" si="46"/>
        <v>0</v>
      </c>
      <c r="O370" s="44">
        <f t="shared" si="47"/>
        <v>0</v>
      </c>
    </row>
    <row r="371" spans="1:15" ht="12.75" hidden="1">
      <c r="A371" s="26" t="s">
        <v>1433</v>
      </c>
      <c r="B371" s="55" t="s">
        <v>1434</v>
      </c>
      <c r="C371" s="67">
        <f>+'[1]GASTOS'!C371+'[2]gastos'!C371</f>
        <v>0</v>
      </c>
      <c r="D371" s="49">
        <f>+'[1]GASTOS'!D371+'[2]gastos'!D371</f>
        <v>0</v>
      </c>
      <c r="E371" s="35">
        <f t="shared" si="41"/>
        <v>0</v>
      </c>
      <c r="F371" s="36">
        <f t="shared" si="40"/>
        <v>0</v>
      </c>
      <c r="G371" s="67">
        <f>+'[1]GASTOS'!G371+'[2]gastos'!G371</f>
        <v>0</v>
      </c>
      <c r="H371" s="71">
        <f t="shared" si="42"/>
        <v>0</v>
      </c>
      <c r="I371" s="67">
        <f>+'[1]GASTOS'!H371+'[2]gastos'!H371</f>
        <v>0</v>
      </c>
      <c r="J371" s="36">
        <f t="shared" si="43"/>
        <v>0</v>
      </c>
      <c r="K371" s="67">
        <f>+'[1]GASTOS'!J371+'[2]gastos'!J371</f>
        <v>0</v>
      </c>
      <c r="L371" s="36">
        <f t="shared" si="44"/>
        <v>0</v>
      </c>
      <c r="M371" s="74">
        <f t="shared" si="45"/>
        <v>0</v>
      </c>
      <c r="N371" s="43">
        <f t="shared" si="46"/>
        <v>0</v>
      </c>
      <c r="O371" s="44">
        <f t="shared" si="47"/>
        <v>0</v>
      </c>
    </row>
    <row r="372" spans="1:15" ht="12.75" hidden="1">
      <c r="A372" s="26" t="s">
        <v>1435</v>
      </c>
      <c r="B372" s="55" t="s">
        <v>1436</v>
      </c>
      <c r="C372" s="67">
        <f>+'[1]GASTOS'!C372+'[2]gastos'!C372</f>
        <v>0</v>
      </c>
      <c r="D372" s="49">
        <f>+'[1]GASTOS'!D372+'[2]gastos'!D372</f>
        <v>0</v>
      </c>
      <c r="E372" s="35">
        <f t="shared" si="41"/>
        <v>0</v>
      </c>
      <c r="F372" s="36">
        <f t="shared" si="40"/>
        <v>0</v>
      </c>
      <c r="G372" s="67">
        <f>+'[1]GASTOS'!G372+'[2]gastos'!G372</f>
        <v>0</v>
      </c>
      <c r="H372" s="71">
        <f t="shared" si="42"/>
        <v>0</v>
      </c>
      <c r="I372" s="67">
        <f>+'[1]GASTOS'!H372+'[2]gastos'!H372</f>
        <v>0</v>
      </c>
      <c r="J372" s="36">
        <f t="shared" si="43"/>
        <v>0</v>
      </c>
      <c r="K372" s="67">
        <f>+'[1]GASTOS'!J372+'[2]gastos'!J372</f>
        <v>0</v>
      </c>
      <c r="L372" s="36">
        <f t="shared" si="44"/>
        <v>0</v>
      </c>
      <c r="M372" s="74">
        <f t="shared" si="45"/>
        <v>0</v>
      </c>
      <c r="N372" s="43">
        <f t="shared" si="46"/>
        <v>0</v>
      </c>
      <c r="O372" s="44">
        <f t="shared" si="47"/>
        <v>0</v>
      </c>
    </row>
    <row r="373" spans="1:15" ht="12.75" hidden="1">
      <c r="A373" s="26" t="s">
        <v>1437</v>
      </c>
      <c r="B373" s="55" t="s">
        <v>1438</v>
      </c>
      <c r="C373" s="67">
        <f>+'[1]GASTOS'!C373+'[2]gastos'!C373</f>
        <v>0</v>
      </c>
      <c r="D373" s="49">
        <f>+'[1]GASTOS'!D373+'[2]gastos'!D373</f>
        <v>0</v>
      </c>
      <c r="E373" s="35">
        <f t="shared" si="41"/>
        <v>0</v>
      </c>
      <c r="F373" s="36">
        <f t="shared" si="40"/>
        <v>0</v>
      </c>
      <c r="G373" s="67">
        <f>+'[1]GASTOS'!G373+'[2]gastos'!G373</f>
        <v>0</v>
      </c>
      <c r="H373" s="71">
        <f t="shared" si="42"/>
        <v>0</v>
      </c>
      <c r="I373" s="67">
        <f>+'[1]GASTOS'!H373+'[2]gastos'!H373</f>
        <v>0</v>
      </c>
      <c r="J373" s="36">
        <f t="shared" si="43"/>
        <v>0</v>
      </c>
      <c r="K373" s="67">
        <f>+'[1]GASTOS'!J373+'[2]gastos'!J373</f>
        <v>0</v>
      </c>
      <c r="L373" s="36">
        <f t="shared" si="44"/>
        <v>0</v>
      </c>
      <c r="M373" s="74">
        <f t="shared" si="45"/>
        <v>0</v>
      </c>
      <c r="N373" s="43">
        <f t="shared" si="46"/>
        <v>0</v>
      </c>
      <c r="O373" s="44">
        <f t="shared" si="47"/>
        <v>0</v>
      </c>
    </row>
    <row r="374" spans="1:15" ht="38.25">
      <c r="A374" s="26" t="s">
        <v>1439</v>
      </c>
      <c r="B374" s="55" t="s">
        <v>1440</v>
      </c>
      <c r="C374" s="67">
        <f>+'[1]GASTOS'!C374+'[2]gastos'!C374</f>
        <v>78000</v>
      </c>
      <c r="D374" s="49">
        <f>+'[1]GASTOS'!D374+'[2]gastos'!D374</f>
        <v>-45500</v>
      </c>
      <c r="E374" s="35">
        <f t="shared" si="41"/>
        <v>32500</v>
      </c>
      <c r="F374" s="36">
        <f t="shared" si="40"/>
        <v>0.0006591967159925944</v>
      </c>
      <c r="G374" s="67">
        <f>+'[1]GASTOS'!G374+'[2]gastos'!G374</f>
        <v>0</v>
      </c>
      <c r="H374" s="71">
        <f t="shared" si="42"/>
        <v>32500</v>
      </c>
      <c r="I374" s="67">
        <f>+'[1]GASTOS'!H374+'[2]gastos'!H374</f>
        <v>23948.135</v>
      </c>
      <c r="J374" s="36">
        <f t="shared" si="43"/>
        <v>30.702737179487176</v>
      </c>
      <c r="K374" s="67">
        <f>+'[1]GASTOS'!J374+'[2]gastos'!J374</f>
        <v>8489.787</v>
      </c>
      <c r="L374" s="36">
        <f t="shared" si="44"/>
        <v>26.122421538461538</v>
      </c>
      <c r="M374" s="74">
        <f t="shared" si="45"/>
        <v>32437.922</v>
      </c>
      <c r="N374" s="43">
        <f t="shared" si="46"/>
        <v>99.80899076923076</v>
      </c>
      <c r="O374" s="44">
        <f t="shared" si="47"/>
        <v>62.07800000000134</v>
      </c>
    </row>
    <row r="375" spans="1:15" ht="38.25">
      <c r="A375" s="26" t="s">
        <v>1441</v>
      </c>
      <c r="B375" s="55" t="s">
        <v>1442</v>
      </c>
      <c r="C375" s="67">
        <f>+'[1]GASTOS'!C375+'[2]gastos'!C375</f>
        <v>537898.56</v>
      </c>
      <c r="D375" s="49">
        <f>+'[1]GASTOS'!D375+'[2]gastos'!D375</f>
        <v>-79872.27</v>
      </c>
      <c r="E375" s="35">
        <f>SUM(C375:D375)</f>
        <v>458026.29000000004</v>
      </c>
      <c r="F375" s="36">
        <f t="shared" si="40"/>
        <v>0.009290136190962205</v>
      </c>
      <c r="G375" s="67">
        <f>+'[1]GASTOS'!G375+'[2]gastos'!G375</f>
        <v>0</v>
      </c>
      <c r="H375" s="71">
        <f t="shared" si="42"/>
        <v>458026.29000000004</v>
      </c>
      <c r="I375" s="67">
        <f>+'[1]GASTOS'!H375+'[2]gastos'!H375</f>
        <v>117150.4</v>
      </c>
      <c r="J375" s="36">
        <f>IF(OR(I375=0,C375=0),0,I375/C375)*100</f>
        <v>21.77927377236332</v>
      </c>
      <c r="K375" s="67">
        <f>+'[1]GASTOS'!J375+'[2]gastos'!J375</f>
        <v>340587.19999999995</v>
      </c>
      <c r="L375" s="36">
        <f>IF(OR(K375=0,E375=0),0,K375/E375)*100</f>
        <v>74.35974908776522</v>
      </c>
      <c r="M375" s="74">
        <f>SUM(I375+K375)</f>
        <v>457737.6</v>
      </c>
      <c r="N375" s="43">
        <f>IF(OR(M375=0,E375=0),0,M375/E375)*100</f>
        <v>99.93697086689062</v>
      </c>
      <c r="O375" s="44">
        <f>SUM(E375-M375)</f>
        <v>288.69000000006054</v>
      </c>
    </row>
    <row r="376" spans="1:15" ht="12.75" hidden="1">
      <c r="A376" s="26" t="s">
        <v>1443</v>
      </c>
      <c r="B376" s="55" t="s">
        <v>1444</v>
      </c>
      <c r="C376" s="67">
        <f>+'[1]GASTOS'!C376+'[2]gastos'!C376</f>
        <v>0</v>
      </c>
      <c r="D376" s="49">
        <f>+'[1]GASTOS'!D376+'[2]gastos'!D376</f>
        <v>0</v>
      </c>
      <c r="E376" s="35">
        <f t="shared" si="41"/>
        <v>0</v>
      </c>
      <c r="F376" s="36">
        <f t="shared" si="40"/>
        <v>0</v>
      </c>
      <c r="G376" s="67">
        <f>+'[1]GASTOS'!G376+'[2]gastos'!G376</f>
        <v>0</v>
      </c>
      <c r="H376" s="71">
        <f t="shared" si="42"/>
        <v>0</v>
      </c>
      <c r="I376" s="67">
        <f>+'[1]GASTOS'!H376+'[2]gastos'!H376</f>
        <v>0</v>
      </c>
      <c r="J376" s="36">
        <f t="shared" si="43"/>
        <v>0</v>
      </c>
      <c r="K376" s="67">
        <f>+'[1]GASTOS'!J376+'[2]gastos'!J376</f>
        <v>0</v>
      </c>
      <c r="L376" s="36">
        <f t="shared" si="44"/>
        <v>0</v>
      </c>
      <c r="M376" s="74">
        <f t="shared" si="45"/>
        <v>0</v>
      </c>
      <c r="N376" s="43">
        <f t="shared" si="46"/>
        <v>0</v>
      </c>
      <c r="O376" s="44">
        <f t="shared" si="47"/>
        <v>0</v>
      </c>
    </row>
    <row r="377" spans="1:15" ht="12.75" hidden="1">
      <c r="A377" s="26" t="s">
        <v>1445</v>
      </c>
      <c r="B377" s="55" t="s">
        <v>1446</v>
      </c>
      <c r="C377" s="67">
        <f>+'[1]GASTOS'!C377+'[2]gastos'!C377</f>
        <v>0</v>
      </c>
      <c r="D377" s="49">
        <f>+'[1]GASTOS'!D377+'[2]gastos'!D377</f>
        <v>0</v>
      </c>
      <c r="E377" s="35">
        <f t="shared" si="41"/>
        <v>0</v>
      </c>
      <c r="F377" s="36">
        <f t="shared" si="40"/>
        <v>0</v>
      </c>
      <c r="G377" s="67">
        <f>+'[1]GASTOS'!G377+'[2]gastos'!G377</f>
        <v>0</v>
      </c>
      <c r="H377" s="71">
        <f t="shared" si="42"/>
        <v>0</v>
      </c>
      <c r="I377" s="67">
        <f>+'[1]GASTOS'!H377+'[2]gastos'!H377</f>
        <v>0</v>
      </c>
      <c r="J377" s="36">
        <f t="shared" si="43"/>
        <v>0</v>
      </c>
      <c r="K377" s="67">
        <f>+'[1]GASTOS'!J377+'[2]gastos'!J377</f>
        <v>0</v>
      </c>
      <c r="L377" s="36">
        <f t="shared" si="44"/>
        <v>0</v>
      </c>
      <c r="M377" s="74">
        <f t="shared" si="45"/>
        <v>0</v>
      </c>
      <c r="N377" s="43">
        <f t="shared" si="46"/>
        <v>0</v>
      </c>
      <c r="O377" s="44">
        <f t="shared" si="47"/>
        <v>0</v>
      </c>
    </row>
    <row r="378" spans="1:15" ht="25.5">
      <c r="A378" s="26" t="s">
        <v>1447</v>
      </c>
      <c r="B378" s="54" t="s">
        <v>1448</v>
      </c>
      <c r="C378" s="67">
        <f>+'[1]GASTOS'!C378+'[2]gastos'!C378</f>
        <v>26847067.235</v>
      </c>
      <c r="D378" s="49">
        <f>+'[1]GASTOS'!D378+'[2]gastos'!D378</f>
        <v>-21397067.235</v>
      </c>
      <c r="E378" s="35">
        <f t="shared" si="41"/>
        <v>5450000</v>
      </c>
      <c r="F378" s="36">
        <f t="shared" si="40"/>
        <v>0.11054221852798891</v>
      </c>
      <c r="G378" s="67">
        <f>+'[1]GASTOS'!G378+'[2]gastos'!G378</f>
        <v>0</v>
      </c>
      <c r="H378" s="71">
        <f t="shared" si="42"/>
        <v>5450000</v>
      </c>
      <c r="I378" s="67">
        <f>+'[1]GASTOS'!H378+'[2]gastos'!H378</f>
        <v>3094180.622</v>
      </c>
      <c r="J378" s="36">
        <f t="shared" si="43"/>
        <v>11.525209047661551</v>
      </c>
      <c r="K378" s="67">
        <f>+'[1]GASTOS'!J378+'[2]gastos'!J378</f>
        <v>2302967.208</v>
      </c>
      <c r="L378" s="36">
        <f t="shared" si="44"/>
        <v>42.256279045871565</v>
      </c>
      <c r="M378" s="74">
        <f t="shared" si="45"/>
        <v>5397147.83</v>
      </c>
      <c r="N378" s="43">
        <f t="shared" si="46"/>
        <v>99.03023541284404</v>
      </c>
      <c r="O378" s="44">
        <f t="shared" si="47"/>
        <v>52852.169999999925</v>
      </c>
    </row>
    <row r="379" spans="1:15" ht="25.5" hidden="1">
      <c r="A379" s="26" t="s">
        <v>1449</v>
      </c>
      <c r="B379" s="54" t="s">
        <v>1450</v>
      </c>
      <c r="C379" s="67">
        <f>+'[1]GASTOS'!C379+'[2]gastos'!C379</f>
        <v>0</v>
      </c>
      <c r="D379" s="49">
        <f>+'[1]GASTOS'!D379+'[2]gastos'!D379</f>
        <v>0</v>
      </c>
      <c r="E379" s="35">
        <f t="shared" si="41"/>
        <v>0</v>
      </c>
      <c r="F379" s="36">
        <f t="shared" si="40"/>
        <v>0</v>
      </c>
      <c r="G379" s="67">
        <f>+'[1]GASTOS'!G379+'[2]gastos'!G379</f>
        <v>0</v>
      </c>
      <c r="H379" s="71">
        <f t="shared" si="42"/>
        <v>0</v>
      </c>
      <c r="I379" s="67">
        <f>+'[1]GASTOS'!H379+'[2]gastos'!H379</f>
        <v>0</v>
      </c>
      <c r="J379" s="36">
        <f t="shared" si="43"/>
        <v>0</v>
      </c>
      <c r="K379" s="67">
        <f>+'[1]GASTOS'!J379+'[2]gastos'!J379</f>
        <v>0</v>
      </c>
      <c r="L379" s="36">
        <f t="shared" si="44"/>
        <v>0</v>
      </c>
      <c r="M379" s="74">
        <f t="shared" si="45"/>
        <v>0</v>
      </c>
      <c r="N379" s="43">
        <f t="shared" si="46"/>
        <v>0</v>
      </c>
      <c r="O379" s="44">
        <f t="shared" si="47"/>
        <v>0</v>
      </c>
    </row>
    <row r="380" spans="1:15" ht="38.25">
      <c r="A380" s="26" t="s">
        <v>1451</v>
      </c>
      <c r="B380" s="54" t="s">
        <v>1452</v>
      </c>
      <c r="C380" s="67">
        <f>+'[1]GASTOS'!C380+'[2]gastos'!C380</f>
        <v>5943000</v>
      </c>
      <c r="D380" s="49">
        <f>+'[1]GASTOS'!D380+'[2]gastos'!D380</f>
        <v>-5828000</v>
      </c>
      <c r="E380" s="35">
        <f t="shared" si="41"/>
        <v>115000</v>
      </c>
      <c r="F380" s="36">
        <f t="shared" si="40"/>
        <v>0.0023325422258199495</v>
      </c>
      <c r="G380" s="67">
        <f>+'[1]GASTOS'!G380+'[2]gastos'!G380</f>
        <v>0</v>
      </c>
      <c r="H380" s="71">
        <f t="shared" si="42"/>
        <v>115000</v>
      </c>
      <c r="I380" s="67">
        <f>+'[1]GASTOS'!H380+'[2]gastos'!H380</f>
        <v>0</v>
      </c>
      <c r="J380" s="36">
        <f t="shared" si="43"/>
        <v>0</v>
      </c>
      <c r="K380" s="67">
        <f>+'[1]GASTOS'!J380+'[2]gastos'!J380</f>
        <v>114250.288</v>
      </c>
      <c r="L380" s="36">
        <f t="shared" si="44"/>
        <v>99.34807652173913</v>
      </c>
      <c r="M380" s="74">
        <f t="shared" si="45"/>
        <v>114250.288</v>
      </c>
      <c r="N380" s="43">
        <f t="shared" si="46"/>
        <v>99.34807652173913</v>
      </c>
      <c r="O380" s="44">
        <f t="shared" si="47"/>
        <v>749.7119999999995</v>
      </c>
    </row>
    <row r="381" spans="1:15" ht="12.75" hidden="1">
      <c r="A381" s="26" t="s">
        <v>1453</v>
      </c>
      <c r="B381" s="54" t="s">
        <v>1454</v>
      </c>
      <c r="C381" s="67">
        <f>+'[1]GASTOS'!C381+'[2]gastos'!C381</f>
        <v>0</v>
      </c>
      <c r="D381" s="49">
        <f>+'[1]GASTOS'!D381+'[2]gastos'!D381</f>
        <v>0</v>
      </c>
      <c r="E381" s="35">
        <f t="shared" si="41"/>
        <v>0</v>
      </c>
      <c r="F381" s="36">
        <f t="shared" si="40"/>
        <v>0</v>
      </c>
      <c r="G381" s="67">
        <f>+'[1]GASTOS'!G381+'[2]gastos'!G381</f>
        <v>0</v>
      </c>
      <c r="H381" s="71">
        <f t="shared" si="42"/>
        <v>0</v>
      </c>
      <c r="I381" s="67">
        <f>+'[1]GASTOS'!H381+'[2]gastos'!H381</f>
        <v>0</v>
      </c>
      <c r="J381" s="36">
        <f t="shared" si="43"/>
        <v>0</v>
      </c>
      <c r="K381" s="67">
        <f>+'[1]GASTOS'!J381+'[2]gastos'!J381</f>
        <v>0</v>
      </c>
      <c r="L381" s="36">
        <f t="shared" si="44"/>
        <v>0</v>
      </c>
      <c r="M381" s="74">
        <f t="shared" si="45"/>
        <v>0</v>
      </c>
      <c r="N381" s="43">
        <f t="shared" si="46"/>
        <v>0</v>
      </c>
      <c r="O381" s="44">
        <f t="shared" si="47"/>
        <v>0</v>
      </c>
    </row>
    <row r="382" spans="1:15" ht="25.5" hidden="1">
      <c r="A382" s="26" t="s">
        <v>1455</v>
      </c>
      <c r="B382" s="54" t="s">
        <v>1456</v>
      </c>
      <c r="C382" s="67">
        <f>+'[1]GASTOS'!C382+'[2]gastos'!C382</f>
        <v>0</v>
      </c>
      <c r="D382" s="49">
        <f>+'[1]GASTOS'!D382+'[2]gastos'!D382</f>
        <v>0</v>
      </c>
      <c r="E382" s="35">
        <f t="shared" si="41"/>
        <v>0</v>
      </c>
      <c r="F382" s="36">
        <f t="shared" si="40"/>
        <v>0</v>
      </c>
      <c r="G382" s="67">
        <f>+'[1]GASTOS'!G382+'[2]gastos'!G382</f>
        <v>0</v>
      </c>
      <c r="H382" s="71">
        <f t="shared" si="42"/>
        <v>0</v>
      </c>
      <c r="I382" s="67">
        <f>+'[1]GASTOS'!H382+'[2]gastos'!H382</f>
        <v>0</v>
      </c>
      <c r="J382" s="36">
        <f t="shared" si="43"/>
        <v>0</v>
      </c>
      <c r="K382" s="67">
        <f>+'[1]GASTOS'!J382+'[2]gastos'!J382</f>
        <v>0</v>
      </c>
      <c r="L382" s="36">
        <f t="shared" si="44"/>
        <v>0</v>
      </c>
      <c r="M382" s="74">
        <f t="shared" si="45"/>
        <v>0</v>
      </c>
      <c r="N382" s="43">
        <f t="shared" si="46"/>
        <v>0</v>
      </c>
      <c r="O382" s="44">
        <f t="shared" si="47"/>
        <v>0</v>
      </c>
    </row>
    <row r="383" spans="1:15" ht="25.5" hidden="1">
      <c r="A383" s="26" t="s">
        <v>1457</v>
      </c>
      <c r="B383" s="54" t="s">
        <v>1458</v>
      </c>
      <c r="C383" s="67">
        <f>+'[1]GASTOS'!C383+'[2]gastos'!C383</f>
        <v>0</v>
      </c>
      <c r="D383" s="49">
        <f>+'[1]GASTOS'!D383+'[2]gastos'!D383</f>
        <v>0</v>
      </c>
      <c r="E383" s="35">
        <f t="shared" si="41"/>
        <v>0</v>
      </c>
      <c r="F383" s="36">
        <f t="shared" si="40"/>
        <v>0</v>
      </c>
      <c r="G383" s="67">
        <f>+'[1]GASTOS'!G383+'[2]gastos'!G383</f>
        <v>0</v>
      </c>
      <c r="H383" s="71">
        <f t="shared" si="42"/>
        <v>0</v>
      </c>
      <c r="I383" s="67">
        <f>+'[1]GASTOS'!H383+'[2]gastos'!H383</f>
        <v>0</v>
      </c>
      <c r="J383" s="36">
        <f t="shared" si="43"/>
        <v>0</v>
      </c>
      <c r="K383" s="67">
        <f>+'[1]GASTOS'!J383+'[2]gastos'!J383</f>
        <v>0</v>
      </c>
      <c r="L383" s="36">
        <f t="shared" si="44"/>
        <v>0</v>
      </c>
      <c r="M383" s="74">
        <f t="shared" si="45"/>
        <v>0</v>
      </c>
      <c r="N383" s="43">
        <f t="shared" si="46"/>
        <v>0</v>
      </c>
      <c r="O383" s="44">
        <f t="shared" si="47"/>
        <v>0</v>
      </c>
    </row>
    <row r="384" spans="1:15" ht="25.5" hidden="1">
      <c r="A384" s="26" t="s">
        <v>1459</v>
      </c>
      <c r="B384" s="54" t="s">
        <v>1460</v>
      </c>
      <c r="C384" s="67">
        <f>+'[1]GASTOS'!C384+'[2]gastos'!C384</f>
        <v>0</v>
      </c>
      <c r="D384" s="49">
        <f>+'[1]GASTOS'!D384+'[2]gastos'!D384</f>
        <v>0</v>
      </c>
      <c r="E384" s="35">
        <f t="shared" si="41"/>
        <v>0</v>
      </c>
      <c r="F384" s="36">
        <f t="shared" si="40"/>
        <v>0</v>
      </c>
      <c r="G384" s="67">
        <f>+'[1]GASTOS'!G384+'[2]gastos'!G384</f>
        <v>0</v>
      </c>
      <c r="H384" s="71">
        <f t="shared" si="42"/>
        <v>0</v>
      </c>
      <c r="I384" s="67">
        <f>+'[1]GASTOS'!H384+'[2]gastos'!H384</f>
        <v>0</v>
      </c>
      <c r="J384" s="36">
        <f t="shared" si="43"/>
        <v>0</v>
      </c>
      <c r="K384" s="67">
        <f>+'[1]GASTOS'!J384+'[2]gastos'!J384</f>
        <v>0</v>
      </c>
      <c r="L384" s="36">
        <f t="shared" si="44"/>
        <v>0</v>
      </c>
      <c r="M384" s="74">
        <f t="shared" si="45"/>
        <v>0</v>
      </c>
      <c r="N384" s="43">
        <f t="shared" si="46"/>
        <v>0</v>
      </c>
      <c r="O384" s="44">
        <f t="shared" si="47"/>
        <v>0</v>
      </c>
    </row>
    <row r="385" spans="1:15" ht="25.5" hidden="1">
      <c r="A385" s="26" t="s">
        <v>1461</v>
      </c>
      <c r="B385" s="54" t="s">
        <v>1462</v>
      </c>
      <c r="C385" s="67">
        <f>+'[1]GASTOS'!C385+'[2]gastos'!C385</f>
        <v>0</v>
      </c>
      <c r="D385" s="49">
        <f>+'[1]GASTOS'!D385+'[2]gastos'!D385</f>
        <v>0</v>
      </c>
      <c r="E385" s="35">
        <f t="shared" si="41"/>
        <v>0</v>
      </c>
      <c r="F385" s="36">
        <f t="shared" si="40"/>
        <v>0</v>
      </c>
      <c r="G385" s="67">
        <f>+'[1]GASTOS'!G385+'[2]gastos'!G385</f>
        <v>0</v>
      </c>
      <c r="H385" s="71">
        <f t="shared" si="42"/>
        <v>0</v>
      </c>
      <c r="I385" s="67">
        <f>+'[1]GASTOS'!H385+'[2]gastos'!H385</f>
        <v>0</v>
      </c>
      <c r="J385" s="36">
        <f t="shared" si="43"/>
        <v>0</v>
      </c>
      <c r="K385" s="67">
        <f>+'[1]GASTOS'!J385+'[2]gastos'!J385</f>
        <v>0</v>
      </c>
      <c r="L385" s="36">
        <f t="shared" si="44"/>
        <v>0</v>
      </c>
      <c r="M385" s="74">
        <f t="shared" si="45"/>
        <v>0</v>
      </c>
      <c r="N385" s="43">
        <f t="shared" si="46"/>
        <v>0</v>
      </c>
      <c r="O385" s="44">
        <f t="shared" si="47"/>
        <v>0</v>
      </c>
    </row>
    <row r="386" spans="1:15" ht="25.5">
      <c r="A386" s="26" t="s">
        <v>1463</v>
      </c>
      <c r="B386" s="55" t="s">
        <v>1464</v>
      </c>
      <c r="C386" s="67">
        <f>+'[1]GASTOS'!C386+'[2]gastos'!C386</f>
        <v>300000</v>
      </c>
      <c r="D386" s="49">
        <f>+'[1]GASTOS'!D386+'[2]gastos'!D386</f>
        <v>0</v>
      </c>
      <c r="E386" s="35">
        <f t="shared" si="41"/>
        <v>300000</v>
      </c>
      <c r="F386" s="36">
        <f t="shared" si="40"/>
        <v>0.006084892763008563</v>
      </c>
      <c r="G386" s="67">
        <f>+'[1]GASTOS'!G386+'[2]gastos'!G386</f>
        <v>0</v>
      </c>
      <c r="H386" s="71">
        <f t="shared" si="42"/>
        <v>300000</v>
      </c>
      <c r="I386" s="67">
        <f>+'[1]GASTOS'!H386+'[2]gastos'!H386</f>
        <v>162402.441</v>
      </c>
      <c r="J386" s="36">
        <f t="shared" si="43"/>
        <v>54.134147</v>
      </c>
      <c r="K386" s="67">
        <f>+'[1]GASTOS'!J386+'[2]gastos'!J386</f>
        <v>137440.87</v>
      </c>
      <c r="L386" s="36">
        <f t="shared" si="44"/>
        <v>45.81362333333333</v>
      </c>
      <c r="M386" s="74">
        <f t="shared" si="45"/>
        <v>299843.311</v>
      </c>
      <c r="N386" s="43">
        <f t="shared" si="46"/>
        <v>99.94777033333332</v>
      </c>
      <c r="O386" s="44">
        <f t="shared" si="47"/>
        <v>156.68900000001304</v>
      </c>
    </row>
    <row r="387" spans="1:15" ht="38.25" hidden="1">
      <c r="A387" s="26" t="s">
        <v>1465</v>
      </c>
      <c r="B387" s="55" t="s">
        <v>1382</v>
      </c>
      <c r="C387" s="67">
        <f>+'[1]GASTOS'!C387+'[2]gastos'!C387</f>
        <v>0</v>
      </c>
      <c r="D387" s="49">
        <f>+'[1]GASTOS'!D387+'[2]gastos'!D387</f>
        <v>0</v>
      </c>
      <c r="E387" s="35">
        <f t="shared" si="41"/>
        <v>0</v>
      </c>
      <c r="F387" s="36">
        <f t="shared" si="40"/>
        <v>0</v>
      </c>
      <c r="G387" s="67">
        <f>+'[1]GASTOS'!G387+'[2]gastos'!G387</f>
        <v>0</v>
      </c>
      <c r="H387" s="71">
        <f t="shared" si="42"/>
        <v>0</v>
      </c>
      <c r="I387" s="67">
        <f>+'[1]GASTOS'!H387+'[2]gastos'!H387</f>
        <v>0</v>
      </c>
      <c r="J387" s="36">
        <f t="shared" si="43"/>
        <v>0</v>
      </c>
      <c r="K387" s="67">
        <f>+'[1]GASTOS'!J387+'[2]gastos'!J387</f>
        <v>0</v>
      </c>
      <c r="L387" s="36">
        <f t="shared" si="44"/>
        <v>0</v>
      </c>
      <c r="M387" s="74">
        <f t="shared" si="45"/>
        <v>0</v>
      </c>
      <c r="N387" s="43">
        <f t="shared" si="46"/>
        <v>0</v>
      </c>
      <c r="O387" s="44">
        <f t="shared" si="47"/>
        <v>0</v>
      </c>
    </row>
    <row r="388" spans="1:15" ht="25.5" hidden="1">
      <c r="A388" s="26" t="s">
        <v>1466</v>
      </c>
      <c r="B388" s="55" t="s">
        <v>1467</v>
      </c>
      <c r="C388" s="67">
        <f>+'[1]GASTOS'!C388+'[2]gastos'!C388</f>
        <v>0</v>
      </c>
      <c r="D388" s="49">
        <f>+'[1]GASTOS'!D388+'[2]gastos'!D388</f>
        <v>0</v>
      </c>
      <c r="E388" s="35">
        <f t="shared" si="41"/>
        <v>0</v>
      </c>
      <c r="F388" s="36">
        <f t="shared" si="40"/>
        <v>0</v>
      </c>
      <c r="G388" s="67">
        <f>+'[1]GASTOS'!G388+'[2]gastos'!G388</f>
        <v>0</v>
      </c>
      <c r="H388" s="71">
        <f t="shared" si="42"/>
        <v>0</v>
      </c>
      <c r="I388" s="67">
        <f>+'[1]GASTOS'!H388+'[2]gastos'!H388</f>
        <v>0</v>
      </c>
      <c r="J388" s="36">
        <f t="shared" si="43"/>
        <v>0</v>
      </c>
      <c r="K388" s="67">
        <f>+'[1]GASTOS'!J388+'[2]gastos'!J388</f>
        <v>0</v>
      </c>
      <c r="L388" s="36">
        <f t="shared" si="44"/>
        <v>0</v>
      </c>
      <c r="M388" s="74">
        <f t="shared" si="45"/>
        <v>0</v>
      </c>
      <c r="N388" s="43">
        <f t="shared" si="46"/>
        <v>0</v>
      </c>
      <c r="O388" s="44">
        <f t="shared" si="47"/>
        <v>0</v>
      </c>
    </row>
    <row r="389" spans="1:15" ht="25.5">
      <c r="A389" s="26" t="s">
        <v>1468</v>
      </c>
      <c r="B389" s="55" t="s">
        <v>1469</v>
      </c>
      <c r="C389" s="67">
        <f>+'[1]GASTOS'!C389+'[2]gastos'!C389</f>
        <v>2000000</v>
      </c>
      <c r="D389" s="49">
        <f>+'[1]GASTOS'!D389+'[2]gastos'!D389</f>
        <v>-1025565.834</v>
      </c>
      <c r="E389" s="35">
        <f t="shared" si="41"/>
        <v>974434.166</v>
      </c>
      <c r="F389" s="36">
        <f t="shared" si="40"/>
        <v>0.019764424682405617</v>
      </c>
      <c r="G389" s="67">
        <f>+'[1]GASTOS'!G389+'[2]gastos'!G389</f>
        <v>0</v>
      </c>
      <c r="H389" s="71">
        <f t="shared" si="42"/>
        <v>974434.166</v>
      </c>
      <c r="I389" s="67">
        <f>+'[1]GASTOS'!H389+'[2]gastos'!H389</f>
        <v>705365.612</v>
      </c>
      <c r="J389" s="36">
        <f t="shared" si="43"/>
        <v>35.2682806</v>
      </c>
      <c r="K389" s="67">
        <f>+'[1]GASTOS'!J389+'[2]gastos'!J389</f>
        <v>269062.6930000001</v>
      </c>
      <c r="L389" s="36">
        <f t="shared" si="44"/>
        <v>27.612198174914987</v>
      </c>
      <c r="M389" s="74">
        <f t="shared" si="45"/>
        <v>974428.305</v>
      </c>
      <c r="N389" s="43">
        <f t="shared" si="46"/>
        <v>99.99939852273202</v>
      </c>
      <c r="O389" s="44">
        <f t="shared" si="47"/>
        <v>5.860999999917112</v>
      </c>
    </row>
    <row r="390" spans="1:15" ht="51">
      <c r="A390" s="26" t="s">
        <v>1470</v>
      </c>
      <c r="B390" s="55" t="s">
        <v>1471</v>
      </c>
      <c r="C390" s="67">
        <f>+'[1]GASTOS'!C390+'[2]gastos'!C390</f>
        <v>100000</v>
      </c>
      <c r="D390" s="49">
        <f>+'[1]GASTOS'!D390+'[2]gastos'!D390</f>
        <v>207000</v>
      </c>
      <c r="E390" s="35">
        <f t="shared" si="41"/>
        <v>307000</v>
      </c>
      <c r="F390" s="36">
        <f t="shared" si="40"/>
        <v>0.00622687359414543</v>
      </c>
      <c r="G390" s="67">
        <f>+'[1]GASTOS'!G390+'[2]gastos'!G390</f>
        <v>0</v>
      </c>
      <c r="H390" s="71">
        <f t="shared" si="42"/>
        <v>307000</v>
      </c>
      <c r="I390" s="67">
        <f>+'[1]GASTOS'!H390+'[2]gastos'!H390</f>
        <v>10826</v>
      </c>
      <c r="J390" s="36">
        <f t="shared" si="43"/>
        <v>10.825999999999999</v>
      </c>
      <c r="K390" s="67">
        <f>+'[1]GASTOS'!J390+'[2]gastos'!J390</f>
        <v>295868.801</v>
      </c>
      <c r="L390" s="36">
        <f t="shared" si="44"/>
        <v>96.37420228013028</v>
      </c>
      <c r="M390" s="74">
        <f t="shared" si="45"/>
        <v>306694.801</v>
      </c>
      <c r="N390" s="43">
        <f t="shared" si="46"/>
        <v>99.90058664495113</v>
      </c>
      <c r="O390" s="44">
        <f t="shared" si="47"/>
        <v>305.19900000002235</v>
      </c>
    </row>
    <row r="391" spans="1:15" ht="12.75">
      <c r="A391" s="22" t="s">
        <v>1472</v>
      </c>
      <c r="B391" s="53" t="s">
        <v>1473</v>
      </c>
      <c r="C391" s="67">
        <f>+'[1]GASTOS'!C391+'[2]gastos'!C391</f>
        <v>413672899.953</v>
      </c>
      <c r="D391" s="49">
        <f>+'[1]GASTOS'!D391+'[2]gastos'!D391</f>
        <v>-124406869.40599999</v>
      </c>
      <c r="E391" s="33">
        <f t="shared" si="41"/>
        <v>289266030.54700005</v>
      </c>
      <c r="F391" s="34">
        <f aca="true" t="shared" si="48" ref="F391:F454">IF(OR(E391=0,E$805=0),0,E391/E$805)*100</f>
        <v>5.8671759195321815</v>
      </c>
      <c r="G391" s="67">
        <f>+'[1]GASTOS'!G391+'[2]gastos'!G391</f>
        <v>0</v>
      </c>
      <c r="H391" s="71">
        <f t="shared" si="42"/>
        <v>289266030.54700005</v>
      </c>
      <c r="I391" s="67">
        <f>+'[1]GASTOS'!H391+'[2]gastos'!H391</f>
        <v>65617886.712000005</v>
      </c>
      <c r="J391" s="34">
        <f t="shared" si="43"/>
        <v>15.862263812653735</v>
      </c>
      <c r="K391" s="67">
        <f>+'[1]GASTOS'!J391+'[2]gastos'!J391</f>
        <v>219766284.48600003</v>
      </c>
      <c r="L391" s="34">
        <f t="shared" si="44"/>
        <v>75.97376161674549</v>
      </c>
      <c r="M391" s="73">
        <f t="shared" si="45"/>
        <v>285384171.198</v>
      </c>
      <c r="N391" s="41">
        <f t="shared" si="46"/>
        <v>98.65803138320132</v>
      </c>
      <c r="O391" s="42">
        <f t="shared" si="47"/>
        <v>3881859.3490000367</v>
      </c>
    </row>
    <row r="392" spans="1:15" ht="25.5">
      <c r="A392" s="26" t="s">
        <v>1474</v>
      </c>
      <c r="B392" s="54" t="s">
        <v>1475</v>
      </c>
      <c r="C392" s="67">
        <f>+'[1]GASTOS'!C392+'[2]gastos'!C392</f>
        <v>105604532.22</v>
      </c>
      <c r="D392" s="49">
        <f>+'[1]GASTOS'!D392+'[2]gastos'!D392</f>
        <v>-6874893.863</v>
      </c>
      <c r="E392" s="35">
        <f t="shared" si="41"/>
        <v>98729638.357</v>
      </c>
      <c r="F392" s="36">
        <f t="shared" si="48"/>
        <v>2.0025308731098734</v>
      </c>
      <c r="G392" s="67">
        <f>+'[1]GASTOS'!G392+'[2]gastos'!G392</f>
        <v>0</v>
      </c>
      <c r="H392" s="71">
        <f aca="true" t="shared" si="49" ref="H392:H455">+E392-G392</f>
        <v>98729638.357</v>
      </c>
      <c r="I392" s="67">
        <f>+'[1]GASTOS'!H392+'[2]gastos'!H392</f>
        <v>24329861.28</v>
      </c>
      <c r="J392" s="36">
        <f aca="true" t="shared" si="50" ref="J392:J455">IF(OR(I392=0,C392=0),0,I392/C392)*100</f>
        <v>23.03865257346623</v>
      </c>
      <c r="K392" s="67">
        <f>+'[1]GASTOS'!J392+'[2]gastos'!J392</f>
        <v>74036965.391</v>
      </c>
      <c r="L392" s="36">
        <f aca="true" t="shared" si="51" ref="L392:L455">IF(OR(K392=0,E392=0),0,K392/E392)*100</f>
        <v>74.98960456361353</v>
      </c>
      <c r="M392" s="74">
        <f t="shared" si="45"/>
        <v>98366826.671</v>
      </c>
      <c r="N392" s="43">
        <f aca="true" t="shared" si="52" ref="N392:N455">IF(OR(M392=0,E392=0),0,M392/E392)*100</f>
        <v>99.63251998889322</v>
      </c>
      <c r="O392" s="44">
        <f t="shared" si="47"/>
        <v>362811.6859999895</v>
      </c>
    </row>
    <row r="393" spans="1:15" ht="25.5">
      <c r="A393" s="26" t="s">
        <v>1476</v>
      </c>
      <c r="B393" s="54" t="s">
        <v>1477</v>
      </c>
      <c r="C393" s="67">
        <f>+'[1]GASTOS'!C393+'[2]gastos'!C393</f>
        <v>6000000</v>
      </c>
      <c r="D393" s="49">
        <f>+'[1]GASTOS'!D393+'[2]gastos'!D393</f>
        <v>-4254590.368</v>
      </c>
      <c r="E393" s="35">
        <f t="shared" si="41"/>
        <v>1745409.6320000002</v>
      </c>
      <c r="F393" s="36">
        <f t="shared" si="48"/>
        <v>0.035402101460807474</v>
      </c>
      <c r="G393" s="67">
        <f>+'[1]GASTOS'!G393+'[2]gastos'!G393</f>
        <v>0</v>
      </c>
      <c r="H393" s="71">
        <f t="shared" si="49"/>
        <v>1745409.6320000002</v>
      </c>
      <c r="I393" s="67">
        <f>+'[1]GASTOS'!H393+'[2]gastos'!H393</f>
        <v>606910.879</v>
      </c>
      <c r="J393" s="36">
        <f t="shared" si="50"/>
        <v>10.115181316666666</v>
      </c>
      <c r="K393" s="67">
        <f>+'[1]GASTOS'!J393+'[2]gastos'!J393</f>
        <v>1004885.6540000001</v>
      </c>
      <c r="L393" s="36">
        <f t="shared" si="51"/>
        <v>57.57305537775329</v>
      </c>
      <c r="M393" s="74">
        <f t="shared" si="45"/>
        <v>1611796.533</v>
      </c>
      <c r="N393" s="43">
        <f t="shared" si="52"/>
        <v>92.3448858909471</v>
      </c>
      <c r="O393" s="44">
        <f t="shared" si="47"/>
        <v>133613.09900000016</v>
      </c>
    </row>
    <row r="394" spans="1:15" ht="25.5">
      <c r="A394" s="26" t="s">
        <v>1478</v>
      </c>
      <c r="B394" s="55" t="s">
        <v>1479</v>
      </c>
      <c r="C394" s="67">
        <f>+'[1]GASTOS'!C394+'[2]gastos'!C394</f>
        <v>643642.88</v>
      </c>
      <c r="D394" s="49">
        <f>+'[1]GASTOS'!D394+'[2]gastos'!D394</f>
        <v>-138942.88</v>
      </c>
      <c r="E394" s="35">
        <f t="shared" si="41"/>
        <v>504700</v>
      </c>
      <c r="F394" s="36">
        <f t="shared" si="48"/>
        <v>0.010236817924968073</v>
      </c>
      <c r="G394" s="67">
        <f>+'[1]GASTOS'!G394+'[2]gastos'!G394</f>
        <v>0</v>
      </c>
      <c r="H394" s="71">
        <f t="shared" si="49"/>
        <v>504700</v>
      </c>
      <c r="I394" s="67">
        <f>+'[1]GASTOS'!H394+'[2]gastos'!H394</f>
        <v>101780</v>
      </c>
      <c r="J394" s="36">
        <f t="shared" si="50"/>
        <v>15.813116739518659</v>
      </c>
      <c r="K394" s="67">
        <f>+'[1]GASTOS'!J394+'[2]gastos'!J394</f>
        <v>402920</v>
      </c>
      <c r="L394" s="36">
        <f t="shared" si="51"/>
        <v>79.83356449375867</v>
      </c>
      <c r="M394" s="74">
        <f t="shared" si="45"/>
        <v>504700</v>
      </c>
      <c r="N394" s="43">
        <f t="shared" si="52"/>
        <v>100</v>
      </c>
      <c r="O394" s="44">
        <f t="shared" si="47"/>
        <v>0</v>
      </c>
    </row>
    <row r="395" spans="1:15" ht="25.5">
      <c r="A395" s="26" t="s">
        <v>1480</v>
      </c>
      <c r="B395" s="54" t="s">
        <v>1481</v>
      </c>
      <c r="C395" s="67">
        <f>+'[1]GASTOS'!C395+'[2]gastos'!C395</f>
        <v>8007208.261</v>
      </c>
      <c r="D395" s="49">
        <f>+'[1]GASTOS'!D395+'[2]gastos'!D395</f>
        <v>44745381.343</v>
      </c>
      <c r="E395" s="35">
        <f t="shared" si="41"/>
        <v>52752589.604</v>
      </c>
      <c r="F395" s="36">
        <f t="shared" si="48"/>
        <v>1.0699795023711347</v>
      </c>
      <c r="G395" s="67">
        <f>+'[1]GASTOS'!G395+'[2]gastos'!G395</f>
        <v>0</v>
      </c>
      <c r="H395" s="71">
        <f t="shared" si="49"/>
        <v>52752589.604</v>
      </c>
      <c r="I395" s="67">
        <f>+'[1]GASTOS'!H395+'[2]gastos'!H395</f>
        <v>3885172.756</v>
      </c>
      <c r="J395" s="36">
        <f t="shared" si="50"/>
        <v>48.52094049961416</v>
      </c>
      <c r="K395" s="67">
        <f>+'[1]GASTOS'!J395+'[2]gastos'!J395</f>
        <v>48825795.20900001</v>
      </c>
      <c r="L395" s="36">
        <f t="shared" si="51"/>
        <v>92.55620544038233</v>
      </c>
      <c r="M395" s="74">
        <f t="shared" si="45"/>
        <v>52710967.965</v>
      </c>
      <c r="N395" s="43">
        <f t="shared" si="52"/>
        <v>99.9211002923033</v>
      </c>
      <c r="O395" s="44">
        <f t="shared" si="47"/>
        <v>41621.63899999857</v>
      </c>
    </row>
    <row r="396" spans="1:15" ht="25.5">
      <c r="A396" s="26" t="s">
        <v>1482</v>
      </c>
      <c r="B396" s="54" t="s">
        <v>1483</v>
      </c>
      <c r="C396" s="67">
        <f>+'[1]GASTOS'!C396+'[2]gastos'!C396</f>
        <v>126387573.259</v>
      </c>
      <c r="D396" s="49">
        <f>+'[1]GASTOS'!D396+'[2]gastos'!D396</f>
        <v>-32881775.247</v>
      </c>
      <c r="E396" s="35">
        <f aca="true" t="shared" si="53" ref="E396:E461">SUM(C396:D396)</f>
        <v>93505798.012</v>
      </c>
      <c r="F396" s="36">
        <f t="shared" si="48"/>
        <v>1.896575845408531</v>
      </c>
      <c r="G396" s="67">
        <f>+'[1]GASTOS'!G396+'[2]gastos'!G396</f>
        <v>0</v>
      </c>
      <c r="H396" s="71">
        <f t="shared" si="49"/>
        <v>93505798.012</v>
      </c>
      <c r="I396" s="67">
        <f>+'[1]GASTOS'!H396+'[2]gastos'!H396</f>
        <v>24201540.477</v>
      </c>
      <c r="J396" s="36">
        <f t="shared" si="50"/>
        <v>19.148670911977195</v>
      </c>
      <c r="K396" s="67">
        <f>+'[1]GASTOS'!J396+'[2]gastos'!J396</f>
        <v>67337252.189</v>
      </c>
      <c r="L396" s="36">
        <f t="shared" si="51"/>
        <v>72.01398589246661</v>
      </c>
      <c r="M396" s="74">
        <f aca="true" t="shared" si="54" ref="M396:M461">SUM(I396+K396)</f>
        <v>91538792.666</v>
      </c>
      <c r="N396" s="43">
        <f t="shared" si="52"/>
        <v>97.89638141396583</v>
      </c>
      <c r="O396" s="44">
        <f aca="true" t="shared" si="55" ref="O396:O461">SUM(E396-M396)</f>
        <v>1967005.3460000008</v>
      </c>
    </row>
    <row r="397" spans="1:15" ht="25.5">
      <c r="A397" s="26" t="s">
        <v>1484</v>
      </c>
      <c r="B397" s="54" t="s">
        <v>1485</v>
      </c>
      <c r="C397" s="67">
        <f>+'[1]GASTOS'!C397+'[2]gastos'!C397</f>
        <v>350000</v>
      </c>
      <c r="D397" s="49">
        <f>+'[1]GASTOS'!D397+'[2]gastos'!D397</f>
        <v>0</v>
      </c>
      <c r="E397" s="35">
        <f t="shared" si="53"/>
        <v>350000</v>
      </c>
      <c r="F397" s="36">
        <f t="shared" si="48"/>
        <v>0.0070990415568433244</v>
      </c>
      <c r="G397" s="67">
        <f>+'[1]GASTOS'!G397+'[2]gastos'!G397</f>
        <v>0</v>
      </c>
      <c r="H397" s="71">
        <f t="shared" si="49"/>
        <v>350000</v>
      </c>
      <c r="I397" s="67">
        <f>+'[1]GASTOS'!H397+'[2]gastos'!H397</f>
        <v>261846.8</v>
      </c>
      <c r="J397" s="36">
        <f t="shared" si="50"/>
        <v>74.81337142857143</v>
      </c>
      <c r="K397" s="67">
        <f>+'[1]GASTOS'!J397+'[2]gastos'!J397</f>
        <v>71218.36700000003</v>
      </c>
      <c r="L397" s="36">
        <f t="shared" si="51"/>
        <v>20.348104857142864</v>
      </c>
      <c r="M397" s="74">
        <f t="shared" si="54"/>
        <v>333065.167</v>
      </c>
      <c r="N397" s="43">
        <f t="shared" si="52"/>
        <v>95.16147628571429</v>
      </c>
      <c r="O397" s="44">
        <f t="shared" si="55"/>
        <v>16934.832999999984</v>
      </c>
    </row>
    <row r="398" spans="1:15" ht="25.5" hidden="1">
      <c r="A398" s="26" t="s">
        <v>1486</v>
      </c>
      <c r="B398" s="54" t="s">
        <v>1487</v>
      </c>
      <c r="C398" s="67">
        <f>+'[1]GASTOS'!C398+'[2]gastos'!C398</f>
        <v>0</v>
      </c>
      <c r="D398" s="49">
        <f>+'[1]GASTOS'!D398+'[2]gastos'!D398</f>
        <v>0</v>
      </c>
      <c r="E398" s="35" t="s">
        <v>352</v>
      </c>
      <c r="F398" s="36" t="e">
        <f t="shared" si="48"/>
        <v>#VALUE!</v>
      </c>
      <c r="G398" s="67">
        <f>+'[1]GASTOS'!G398+'[2]gastos'!G398</f>
        <v>0</v>
      </c>
      <c r="H398" s="71" t="e">
        <f t="shared" si="49"/>
        <v>#VALUE!</v>
      </c>
      <c r="I398" s="67">
        <f>+'[1]GASTOS'!H398+'[2]gastos'!H398</f>
        <v>0</v>
      </c>
      <c r="J398" s="36">
        <f>IF(OR(I398=0,C398=0),0,I398/C398)*100</f>
        <v>0</v>
      </c>
      <c r="K398" s="67">
        <f>+'[1]GASTOS'!J398+'[2]gastos'!J398</f>
        <v>0</v>
      </c>
      <c r="L398" s="36">
        <f>IF(OR(K398=0,E398=0),0,K398/E398)*100</f>
        <v>0</v>
      </c>
      <c r="M398" s="74">
        <f>SUM(I398+K398)</f>
        <v>0</v>
      </c>
      <c r="N398" s="43">
        <f>IF(OR(M398=0,E398=0),0,M398/E398)*100</f>
        <v>0</v>
      </c>
      <c r="O398" s="44" t="e">
        <f>SUM(E398-M398)</f>
        <v>#VALUE!</v>
      </c>
    </row>
    <row r="399" spans="1:15" ht="25.5" hidden="1">
      <c r="A399" s="26" t="s">
        <v>1488</v>
      </c>
      <c r="B399" s="54" t="s">
        <v>1489</v>
      </c>
      <c r="C399" s="67">
        <f>+'[1]GASTOS'!C399+'[2]gastos'!C399</f>
        <v>0</v>
      </c>
      <c r="D399" s="49">
        <f>+'[1]GASTOS'!D399+'[2]gastos'!D399</f>
        <v>0</v>
      </c>
      <c r="E399" s="35">
        <f t="shared" si="53"/>
        <v>0</v>
      </c>
      <c r="F399" s="36">
        <f t="shared" si="48"/>
        <v>0</v>
      </c>
      <c r="G399" s="67">
        <f>+'[1]GASTOS'!G399+'[2]gastos'!G399</f>
        <v>0</v>
      </c>
      <c r="H399" s="71">
        <f t="shared" si="49"/>
        <v>0</v>
      </c>
      <c r="I399" s="67">
        <f>+'[1]GASTOS'!H399+'[2]gastos'!H399</f>
        <v>0</v>
      </c>
      <c r="J399" s="36">
        <f t="shared" si="50"/>
        <v>0</v>
      </c>
      <c r="K399" s="67">
        <f>+'[1]GASTOS'!J399+'[2]gastos'!J399</f>
        <v>0</v>
      </c>
      <c r="L399" s="36">
        <f t="shared" si="51"/>
        <v>0</v>
      </c>
      <c r="M399" s="74">
        <f t="shared" si="54"/>
        <v>0</v>
      </c>
      <c r="N399" s="43">
        <f t="shared" si="52"/>
        <v>0</v>
      </c>
      <c r="O399" s="44">
        <f t="shared" si="55"/>
        <v>0</v>
      </c>
    </row>
    <row r="400" spans="1:15" ht="38.25">
      <c r="A400" s="26" t="s">
        <v>1490</v>
      </c>
      <c r="B400" s="54" t="s">
        <v>1491</v>
      </c>
      <c r="C400" s="67">
        <f>+'[1]GASTOS'!C400+'[2]gastos'!C400</f>
        <v>26000000</v>
      </c>
      <c r="D400" s="49">
        <f>+'[1]GASTOS'!D400+'[2]gastos'!D400</f>
        <v>-18257402.623</v>
      </c>
      <c r="E400" s="35">
        <f t="shared" si="53"/>
        <v>7742597.377</v>
      </c>
      <c r="F400" s="36">
        <f t="shared" si="48"/>
        <v>0.15704291582065463</v>
      </c>
      <c r="G400" s="67">
        <f>+'[1]GASTOS'!G400+'[2]gastos'!G400</f>
        <v>0</v>
      </c>
      <c r="H400" s="71">
        <f t="shared" si="49"/>
        <v>7742597.377</v>
      </c>
      <c r="I400" s="67">
        <f>+'[1]GASTOS'!H400+'[2]gastos'!H400</f>
        <v>2212104.302</v>
      </c>
      <c r="J400" s="36">
        <f t="shared" si="50"/>
        <v>8.508093469230769</v>
      </c>
      <c r="K400" s="67">
        <f>+'[1]GASTOS'!J400+'[2]gastos'!J400</f>
        <v>5516547.632</v>
      </c>
      <c r="L400" s="36">
        <f t="shared" si="51"/>
        <v>71.24931548665235</v>
      </c>
      <c r="M400" s="74">
        <f t="shared" si="54"/>
        <v>7728651.934</v>
      </c>
      <c r="N400" s="43">
        <f t="shared" si="52"/>
        <v>99.81988675994666</v>
      </c>
      <c r="O400" s="44">
        <f t="shared" si="55"/>
        <v>13945.44299999997</v>
      </c>
    </row>
    <row r="401" spans="1:15" ht="12.75">
      <c r="A401" s="26" t="s">
        <v>1492</v>
      </c>
      <c r="B401" s="54" t="s">
        <v>1493</v>
      </c>
      <c r="C401" s="67">
        <f>+'[1]GASTOS'!C401+'[2]gastos'!C401</f>
        <v>9357000</v>
      </c>
      <c r="D401" s="49">
        <f>+'[1]GASTOS'!D401+'[2]gastos'!D401</f>
        <v>-5037650.434</v>
      </c>
      <c r="E401" s="35">
        <f t="shared" si="53"/>
        <v>4319349.566</v>
      </c>
      <c r="F401" s="36">
        <f t="shared" si="48"/>
        <v>0.08760926305019193</v>
      </c>
      <c r="G401" s="67">
        <f>+'[1]GASTOS'!G401+'[2]gastos'!G401</f>
        <v>0</v>
      </c>
      <c r="H401" s="71">
        <f t="shared" si="49"/>
        <v>4319349.566</v>
      </c>
      <c r="I401" s="67">
        <f>+'[1]GASTOS'!H401+'[2]gastos'!H401</f>
        <v>2098178.084</v>
      </c>
      <c r="J401" s="36">
        <f t="shared" si="50"/>
        <v>22.423619578924868</v>
      </c>
      <c r="K401" s="67">
        <f>+'[1]GASTOS'!J401+'[2]gastos'!J401</f>
        <v>2221075.882</v>
      </c>
      <c r="L401" s="36">
        <f t="shared" si="51"/>
        <v>51.42153576740633</v>
      </c>
      <c r="M401" s="74">
        <f t="shared" si="54"/>
        <v>4319253.966</v>
      </c>
      <c r="N401" s="43">
        <f t="shared" si="52"/>
        <v>99.99778670379558</v>
      </c>
      <c r="O401" s="44">
        <f t="shared" si="55"/>
        <v>95.59999999962747</v>
      </c>
    </row>
    <row r="402" spans="1:15" ht="25.5">
      <c r="A402" s="26" t="s">
        <v>1494</v>
      </c>
      <c r="B402" s="54" t="s">
        <v>1495</v>
      </c>
      <c r="C402" s="67">
        <f>+'[1]GASTOS'!C402+'[2]gastos'!C402</f>
        <v>9900000</v>
      </c>
      <c r="D402" s="49">
        <f>+'[1]GASTOS'!D402+'[2]gastos'!D402</f>
        <v>-673000</v>
      </c>
      <c r="E402" s="35">
        <f t="shared" si="53"/>
        <v>9227000</v>
      </c>
      <c r="F402" s="36">
        <f t="shared" si="48"/>
        <v>0.1871510184142667</v>
      </c>
      <c r="G402" s="67">
        <f>+'[1]GASTOS'!G402+'[2]gastos'!G402</f>
        <v>0</v>
      </c>
      <c r="H402" s="71">
        <f t="shared" si="49"/>
        <v>9227000</v>
      </c>
      <c r="I402" s="67">
        <f>+'[1]GASTOS'!H402+'[2]gastos'!H402</f>
        <v>1285839.402</v>
      </c>
      <c r="J402" s="36">
        <f t="shared" si="50"/>
        <v>12.988276787878789</v>
      </c>
      <c r="K402" s="67">
        <f>+'[1]GASTOS'!J402+'[2]gastos'!J402</f>
        <v>7862565.473</v>
      </c>
      <c r="L402" s="36">
        <f t="shared" si="51"/>
        <v>85.21258776417037</v>
      </c>
      <c r="M402" s="74">
        <f t="shared" si="54"/>
        <v>9148404.875</v>
      </c>
      <c r="N402" s="43">
        <f t="shared" si="52"/>
        <v>99.14820499620677</v>
      </c>
      <c r="O402" s="44">
        <f t="shared" si="55"/>
        <v>78595.125</v>
      </c>
    </row>
    <row r="403" spans="1:15" ht="25.5">
      <c r="A403" s="26" t="s">
        <v>1496</v>
      </c>
      <c r="B403" s="54" t="s">
        <v>1497</v>
      </c>
      <c r="C403" s="67">
        <f>+'[1]GASTOS'!C403+'[2]gastos'!C403</f>
        <v>18083333.333</v>
      </c>
      <c r="D403" s="49">
        <f>+'[1]GASTOS'!D403+'[2]gastos'!D403</f>
        <v>-12879595.339</v>
      </c>
      <c r="E403" s="35">
        <f t="shared" si="53"/>
        <v>5203737.994000001</v>
      </c>
      <c r="F403" s="36">
        <f t="shared" si="48"/>
        <v>0.10554729220094435</v>
      </c>
      <c r="G403" s="67">
        <f>+'[1]GASTOS'!G403+'[2]gastos'!G403</f>
        <v>0</v>
      </c>
      <c r="H403" s="71">
        <f t="shared" si="49"/>
        <v>5203737.994000001</v>
      </c>
      <c r="I403" s="67">
        <f>+'[1]GASTOS'!H403+'[2]gastos'!H403</f>
        <v>1378511.074</v>
      </c>
      <c r="J403" s="36">
        <f t="shared" si="50"/>
        <v>7.623102713504573</v>
      </c>
      <c r="K403" s="67">
        <f>+'[1]GASTOS'!J403+'[2]gastos'!J403</f>
        <v>3430972.738</v>
      </c>
      <c r="L403" s="36">
        <f t="shared" si="51"/>
        <v>65.93284946236668</v>
      </c>
      <c r="M403" s="74">
        <f t="shared" si="54"/>
        <v>4809483.812</v>
      </c>
      <c r="N403" s="43">
        <f t="shared" si="52"/>
        <v>92.42363503976213</v>
      </c>
      <c r="O403" s="44">
        <f t="shared" si="55"/>
        <v>394254.18200000096</v>
      </c>
    </row>
    <row r="404" spans="1:15" ht="12.75">
      <c r="A404" s="26" t="s">
        <v>1498</v>
      </c>
      <c r="B404" s="54" t="s">
        <v>1499</v>
      </c>
      <c r="C404" s="67">
        <f>+'[1]GASTOS'!C404+'[2]gastos'!C404</f>
        <v>103339610</v>
      </c>
      <c r="D404" s="49">
        <f>+'[1]GASTOS'!D404+'[2]gastos'!D404</f>
        <v>-88154399.995</v>
      </c>
      <c r="E404" s="35">
        <f t="shared" si="53"/>
        <v>15185210.004999995</v>
      </c>
      <c r="F404" s="36">
        <f t="shared" si="48"/>
        <v>0.3080012482139657</v>
      </c>
      <c r="G404" s="67">
        <f>+'[1]GASTOS'!G404+'[2]gastos'!G404</f>
        <v>0</v>
      </c>
      <c r="H404" s="71">
        <f t="shared" si="49"/>
        <v>15185210.004999995</v>
      </c>
      <c r="I404" s="67">
        <f>+'[1]GASTOS'!H404+'[2]gastos'!H404</f>
        <v>5256141.658</v>
      </c>
      <c r="J404" s="36">
        <f t="shared" si="50"/>
        <v>5.086279750813846</v>
      </c>
      <c r="K404" s="67">
        <f>+'[1]GASTOS'!J404+'[2]gastos'!J404</f>
        <v>9056085.951</v>
      </c>
      <c r="L404" s="36">
        <f t="shared" si="51"/>
        <v>59.63754171340485</v>
      </c>
      <c r="M404" s="74">
        <f t="shared" si="54"/>
        <v>14312227.609</v>
      </c>
      <c r="N404" s="43">
        <f t="shared" si="52"/>
        <v>94.25110093497192</v>
      </c>
      <c r="O404" s="44">
        <f t="shared" si="55"/>
        <v>872982.395999996</v>
      </c>
    </row>
    <row r="405" spans="1:15" ht="12.75" hidden="1">
      <c r="A405" s="26" t="s">
        <v>1500</v>
      </c>
      <c r="B405" s="54" t="s">
        <v>1501</v>
      </c>
      <c r="C405" s="67">
        <f>+'[1]GASTOS'!C405+'[2]gastos'!C405</f>
        <v>0</v>
      </c>
      <c r="D405" s="49">
        <f>+'[1]GASTOS'!D405+'[2]gastos'!D405</f>
        <v>0</v>
      </c>
      <c r="E405" s="35">
        <f t="shared" si="53"/>
        <v>0</v>
      </c>
      <c r="F405" s="36">
        <f t="shared" si="48"/>
        <v>0</v>
      </c>
      <c r="G405" s="67">
        <f>+'[1]GASTOS'!G405+'[2]gastos'!G405</f>
        <v>0</v>
      </c>
      <c r="H405" s="71">
        <f t="shared" si="49"/>
        <v>0</v>
      </c>
      <c r="I405" s="67">
        <f>+'[1]GASTOS'!H405+'[2]gastos'!H405</f>
        <v>0</v>
      </c>
      <c r="J405" s="36">
        <f t="shared" si="50"/>
        <v>0</v>
      </c>
      <c r="K405" s="67">
        <f>+'[1]GASTOS'!J405+'[2]gastos'!J405</f>
        <v>0</v>
      </c>
      <c r="L405" s="36">
        <f t="shared" si="51"/>
        <v>0</v>
      </c>
      <c r="M405" s="74">
        <f t="shared" si="54"/>
        <v>0</v>
      </c>
      <c r="N405" s="43">
        <f t="shared" si="52"/>
        <v>0</v>
      </c>
      <c r="O405" s="44">
        <f t="shared" si="55"/>
        <v>0</v>
      </c>
    </row>
    <row r="406" spans="1:15" ht="12.75">
      <c r="A406" s="22" t="s">
        <v>1502</v>
      </c>
      <c r="B406" s="53" t="s">
        <v>1503</v>
      </c>
      <c r="C406" s="67">
        <f>+'[1]GASTOS'!C406+'[2]gastos'!C406</f>
        <v>5516460.745999999</v>
      </c>
      <c r="D406" s="49">
        <f>+'[1]GASTOS'!D406+'[2]gastos'!D406</f>
        <v>-2055471.796</v>
      </c>
      <c r="E406" s="33">
        <f t="shared" si="53"/>
        <v>3460988.9499999993</v>
      </c>
      <c r="F406" s="34">
        <f t="shared" si="48"/>
        <v>0.07019915538235867</v>
      </c>
      <c r="G406" s="67">
        <f>+'[1]GASTOS'!G406+'[2]gastos'!G406</f>
        <v>0</v>
      </c>
      <c r="H406" s="71">
        <f t="shared" si="49"/>
        <v>3460988.9499999993</v>
      </c>
      <c r="I406" s="67">
        <f>+'[1]GASTOS'!H406+'[2]gastos'!H406</f>
        <v>1868777.8090000001</v>
      </c>
      <c r="J406" s="34">
        <f t="shared" si="50"/>
        <v>33.876390951482</v>
      </c>
      <c r="K406" s="67">
        <f>+'[1]GASTOS'!J406+'[2]gastos'!J406</f>
        <v>1526513.154</v>
      </c>
      <c r="L406" s="34">
        <f t="shared" si="51"/>
        <v>44.106270665787605</v>
      </c>
      <c r="M406" s="73">
        <f t="shared" si="54"/>
        <v>3395290.9630000005</v>
      </c>
      <c r="N406" s="41">
        <f t="shared" si="52"/>
        <v>98.10175681144551</v>
      </c>
      <c r="O406" s="42">
        <f t="shared" si="55"/>
        <v>65697.9869999988</v>
      </c>
    </row>
    <row r="407" spans="1:15" ht="12.75" hidden="1">
      <c r="A407" s="26" t="s">
        <v>0</v>
      </c>
      <c r="B407" s="55" t="s">
        <v>1</v>
      </c>
      <c r="C407" s="67">
        <f>+'[1]GASTOS'!C407+'[2]gastos'!C407</f>
        <v>0</v>
      </c>
      <c r="D407" s="49">
        <f>+'[1]GASTOS'!D407+'[2]gastos'!D407</f>
        <v>0</v>
      </c>
      <c r="E407" s="35">
        <f t="shared" si="53"/>
        <v>0</v>
      </c>
      <c r="F407" s="36">
        <f t="shared" si="48"/>
        <v>0</v>
      </c>
      <c r="G407" s="67">
        <f>+'[1]GASTOS'!G407+'[2]gastos'!G407</f>
        <v>0</v>
      </c>
      <c r="H407" s="71">
        <f t="shared" si="49"/>
        <v>0</v>
      </c>
      <c r="I407" s="67">
        <f>+'[1]GASTOS'!H407+'[2]gastos'!H407</f>
        <v>0</v>
      </c>
      <c r="J407" s="36">
        <f t="shared" si="50"/>
        <v>0</v>
      </c>
      <c r="K407" s="67">
        <f>+'[1]GASTOS'!J407+'[2]gastos'!J407</f>
        <v>0</v>
      </c>
      <c r="L407" s="36">
        <f t="shared" si="51"/>
        <v>0</v>
      </c>
      <c r="M407" s="74">
        <f t="shared" si="54"/>
        <v>0</v>
      </c>
      <c r="N407" s="43">
        <f t="shared" si="52"/>
        <v>0</v>
      </c>
      <c r="O407" s="44">
        <f t="shared" si="55"/>
        <v>0</v>
      </c>
    </row>
    <row r="408" spans="1:15" ht="12.75" hidden="1">
      <c r="A408" s="26" t="s">
        <v>2</v>
      </c>
      <c r="B408" s="55" t="s">
        <v>3</v>
      </c>
      <c r="C408" s="67">
        <f>+'[1]GASTOS'!C408+'[2]gastos'!C408</f>
        <v>0</v>
      </c>
      <c r="D408" s="49">
        <f>+'[1]GASTOS'!D408+'[2]gastos'!D408</f>
        <v>0</v>
      </c>
      <c r="E408" s="35">
        <f t="shared" si="53"/>
        <v>0</v>
      </c>
      <c r="F408" s="36">
        <f t="shared" si="48"/>
        <v>0</v>
      </c>
      <c r="G408" s="67">
        <f>+'[1]GASTOS'!G408+'[2]gastos'!G408</f>
        <v>0</v>
      </c>
      <c r="H408" s="71">
        <f t="shared" si="49"/>
        <v>0</v>
      </c>
      <c r="I408" s="67">
        <f>+'[1]GASTOS'!H408+'[2]gastos'!H408</f>
        <v>0</v>
      </c>
      <c r="J408" s="36">
        <f t="shared" si="50"/>
        <v>0</v>
      </c>
      <c r="K408" s="67">
        <f>+'[1]GASTOS'!J408+'[2]gastos'!J408</f>
        <v>0</v>
      </c>
      <c r="L408" s="36">
        <f t="shared" si="51"/>
        <v>0</v>
      </c>
      <c r="M408" s="74">
        <f t="shared" si="54"/>
        <v>0</v>
      </c>
      <c r="N408" s="43">
        <f t="shared" si="52"/>
        <v>0</v>
      </c>
      <c r="O408" s="44">
        <f t="shared" si="55"/>
        <v>0</v>
      </c>
    </row>
    <row r="409" spans="1:15" ht="12.75" hidden="1">
      <c r="A409" s="26" t="s">
        <v>4</v>
      </c>
      <c r="B409" s="55" t="s">
        <v>5</v>
      </c>
      <c r="C409" s="67">
        <f>+'[1]GASTOS'!C409+'[2]gastos'!C409</f>
        <v>0</v>
      </c>
      <c r="D409" s="49">
        <f>+'[1]GASTOS'!D409+'[2]gastos'!D409</f>
        <v>0</v>
      </c>
      <c r="E409" s="35">
        <f t="shared" si="53"/>
        <v>0</v>
      </c>
      <c r="F409" s="36">
        <f t="shared" si="48"/>
        <v>0</v>
      </c>
      <c r="G409" s="67">
        <f>+'[1]GASTOS'!G409+'[2]gastos'!G409</f>
        <v>0</v>
      </c>
      <c r="H409" s="71">
        <f t="shared" si="49"/>
        <v>0</v>
      </c>
      <c r="I409" s="67">
        <f>+'[1]GASTOS'!H409+'[2]gastos'!H409</f>
        <v>0</v>
      </c>
      <c r="J409" s="36">
        <f t="shared" si="50"/>
        <v>0</v>
      </c>
      <c r="K409" s="67">
        <f>+'[1]GASTOS'!J409+'[2]gastos'!J409</f>
        <v>0</v>
      </c>
      <c r="L409" s="36">
        <f t="shared" si="51"/>
        <v>0</v>
      </c>
      <c r="M409" s="74">
        <f t="shared" si="54"/>
        <v>0</v>
      </c>
      <c r="N409" s="43">
        <f t="shared" si="52"/>
        <v>0</v>
      </c>
      <c r="O409" s="44">
        <f t="shared" si="55"/>
        <v>0</v>
      </c>
    </row>
    <row r="410" spans="1:15" ht="12.75" hidden="1">
      <c r="A410" s="26" t="s">
        <v>6</v>
      </c>
      <c r="B410" s="55" t="s">
        <v>7</v>
      </c>
      <c r="C410" s="67">
        <f>+'[1]GASTOS'!C410+'[2]gastos'!C410</f>
        <v>0</v>
      </c>
      <c r="D410" s="49">
        <f>+'[1]GASTOS'!D410+'[2]gastos'!D410</f>
        <v>0</v>
      </c>
      <c r="E410" s="35">
        <f t="shared" si="53"/>
        <v>0</v>
      </c>
      <c r="F410" s="36">
        <f t="shared" si="48"/>
        <v>0</v>
      </c>
      <c r="G410" s="67">
        <f>+'[1]GASTOS'!G410+'[2]gastos'!G410</f>
        <v>0</v>
      </c>
      <c r="H410" s="71">
        <f t="shared" si="49"/>
        <v>0</v>
      </c>
      <c r="I410" s="67">
        <f>+'[1]GASTOS'!H410+'[2]gastos'!H410</f>
        <v>0</v>
      </c>
      <c r="J410" s="36">
        <f t="shared" si="50"/>
        <v>0</v>
      </c>
      <c r="K410" s="67">
        <f>+'[1]GASTOS'!J410+'[2]gastos'!J410</f>
        <v>0</v>
      </c>
      <c r="L410" s="36">
        <f t="shared" si="51"/>
        <v>0</v>
      </c>
      <c r="M410" s="74">
        <f t="shared" si="54"/>
        <v>0</v>
      </c>
      <c r="N410" s="43">
        <f t="shared" si="52"/>
        <v>0</v>
      </c>
      <c r="O410" s="44">
        <f t="shared" si="55"/>
        <v>0</v>
      </c>
    </row>
    <row r="411" spans="1:15" ht="12.75" hidden="1">
      <c r="A411" s="26" t="s">
        <v>8</v>
      </c>
      <c r="B411" s="55" t="s">
        <v>9</v>
      </c>
      <c r="C411" s="67">
        <f>+'[1]GASTOS'!C411+'[2]gastos'!C411</f>
        <v>0</v>
      </c>
      <c r="D411" s="49">
        <f>+'[1]GASTOS'!D411+'[2]gastos'!D411</f>
        <v>0</v>
      </c>
      <c r="E411" s="35">
        <f t="shared" si="53"/>
        <v>0</v>
      </c>
      <c r="F411" s="36">
        <f t="shared" si="48"/>
        <v>0</v>
      </c>
      <c r="G411" s="67">
        <f>+'[1]GASTOS'!G411+'[2]gastos'!G411</f>
        <v>0</v>
      </c>
      <c r="H411" s="71">
        <f t="shared" si="49"/>
        <v>0</v>
      </c>
      <c r="I411" s="67">
        <f>+'[1]GASTOS'!H411+'[2]gastos'!H411</f>
        <v>0</v>
      </c>
      <c r="J411" s="36">
        <f t="shared" si="50"/>
        <v>0</v>
      </c>
      <c r="K411" s="67">
        <f>+'[1]GASTOS'!J411+'[2]gastos'!J411</f>
        <v>0</v>
      </c>
      <c r="L411" s="36">
        <f t="shared" si="51"/>
        <v>0</v>
      </c>
      <c r="M411" s="74">
        <f t="shared" si="54"/>
        <v>0</v>
      </c>
      <c r="N411" s="43">
        <f t="shared" si="52"/>
        <v>0</v>
      </c>
      <c r="O411" s="44">
        <f t="shared" si="55"/>
        <v>0</v>
      </c>
    </row>
    <row r="412" spans="1:15" ht="12.75" hidden="1">
      <c r="A412" s="26" t="s">
        <v>10</v>
      </c>
      <c r="B412" s="55" t="s">
        <v>11</v>
      </c>
      <c r="C412" s="67">
        <f>+'[1]GASTOS'!C412+'[2]gastos'!C412</f>
        <v>0</v>
      </c>
      <c r="D412" s="49">
        <f>+'[1]GASTOS'!D412+'[2]gastos'!D412</f>
        <v>0</v>
      </c>
      <c r="E412" s="35">
        <f t="shared" si="53"/>
        <v>0</v>
      </c>
      <c r="F412" s="36">
        <f t="shared" si="48"/>
        <v>0</v>
      </c>
      <c r="G412" s="67">
        <f>+'[1]GASTOS'!G412+'[2]gastos'!G412</f>
        <v>0</v>
      </c>
      <c r="H412" s="71">
        <f t="shared" si="49"/>
        <v>0</v>
      </c>
      <c r="I412" s="67">
        <f>+'[1]GASTOS'!H412+'[2]gastos'!H412</f>
        <v>0</v>
      </c>
      <c r="J412" s="36">
        <f t="shared" si="50"/>
        <v>0</v>
      </c>
      <c r="K412" s="67">
        <f>+'[1]GASTOS'!J412+'[2]gastos'!J412</f>
        <v>0</v>
      </c>
      <c r="L412" s="36">
        <f t="shared" si="51"/>
        <v>0</v>
      </c>
      <c r="M412" s="74">
        <f t="shared" si="54"/>
        <v>0</v>
      </c>
      <c r="N412" s="43">
        <f t="shared" si="52"/>
        <v>0</v>
      </c>
      <c r="O412" s="44">
        <f t="shared" si="55"/>
        <v>0</v>
      </c>
    </row>
    <row r="413" spans="1:15" ht="12.75" hidden="1">
      <c r="A413" s="26" t="s">
        <v>12</v>
      </c>
      <c r="B413" s="55" t="s">
        <v>13</v>
      </c>
      <c r="C413" s="67">
        <f>+'[1]GASTOS'!C413+'[2]gastos'!C413</f>
        <v>0</v>
      </c>
      <c r="D413" s="49">
        <f>+'[1]GASTOS'!D413+'[2]gastos'!D413</f>
        <v>0</v>
      </c>
      <c r="E413" s="35">
        <f t="shared" si="53"/>
        <v>0</v>
      </c>
      <c r="F413" s="36">
        <f t="shared" si="48"/>
        <v>0</v>
      </c>
      <c r="G413" s="67">
        <f>+'[1]GASTOS'!G413+'[2]gastos'!G413</f>
        <v>0</v>
      </c>
      <c r="H413" s="71">
        <f t="shared" si="49"/>
        <v>0</v>
      </c>
      <c r="I413" s="67">
        <f>+'[1]GASTOS'!H413+'[2]gastos'!H413</f>
        <v>0</v>
      </c>
      <c r="J413" s="36">
        <f t="shared" si="50"/>
        <v>0</v>
      </c>
      <c r="K413" s="67">
        <f>+'[1]GASTOS'!J413+'[2]gastos'!J413</f>
        <v>0</v>
      </c>
      <c r="L413" s="36">
        <f t="shared" si="51"/>
        <v>0</v>
      </c>
      <c r="M413" s="74">
        <f t="shared" si="54"/>
        <v>0</v>
      </c>
      <c r="N413" s="43">
        <f t="shared" si="52"/>
        <v>0</v>
      </c>
      <c r="O413" s="44">
        <f t="shared" si="55"/>
        <v>0</v>
      </c>
    </row>
    <row r="414" spans="1:15" ht="12.75" hidden="1">
      <c r="A414" s="26" t="s">
        <v>14</v>
      </c>
      <c r="B414" s="55" t="s">
        <v>15</v>
      </c>
      <c r="C414" s="67">
        <f>+'[1]GASTOS'!C414+'[2]gastos'!C414</f>
        <v>0</v>
      </c>
      <c r="D414" s="49">
        <f>+'[1]GASTOS'!D414+'[2]gastos'!D414</f>
        <v>0</v>
      </c>
      <c r="E414" s="35">
        <f t="shared" si="53"/>
        <v>0</v>
      </c>
      <c r="F414" s="36">
        <f t="shared" si="48"/>
        <v>0</v>
      </c>
      <c r="G414" s="67">
        <f>+'[1]GASTOS'!G414+'[2]gastos'!G414</f>
        <v>0</v>
      </c>
      <c r="H414" s="71">
        <f t="shared" si="49"/>
        <v>0</v>
      </c>
      <c r="I414" s="67">
        <f>+'[1]GASTOS'!H414+'[2]gastos'!H414</f>
        <v>0</v>
      </c>
      <c r="J414" s="36">
        <f t="shared" si="50"/>
        <v>0</v>
      </c>
      <c r="K414" s="67">
        <f>+'[1]GASTOS'!J414+'[2]gastos'!J414</f>
        <v>0</v>
      </c>
      <c r="L414" s="36">
        <f t="shared" si="51"/>
        <v>0</v>
      </c>
      <c r="M414" s="74">
        <f t="shared" si="54"/>
        <v>0</v>
      </c>
      <c r="N414" s="43">
        <f t="shared" si="52"/>
        <v>0</v>
      </c>
      <c r="O414" s="44">
        <f t="shared" si="55"/>
        <v>0</v>
      </c>
    </row>
    <row r="415" spans="1:15" ht="12.75" hidden="1">
      <c r="A415" s="26" t="s">
        <v>16</v>
      </c>
      <c r="B415" s="55" t="s">
        <v>17</v>
      </c>
      <c r="C415" s="67">
        <f>+'[1]GASTOS'!C415+'[2]gastos'!C415</f>
        <v>0</v>
      </c>
      <c r="D415" s="49">
        <f>+'[1]GASTOS'!D415+'[2]gastos'!D415</f>
        <v>0</v>
      </c>
      <c r="E415" s="35">
        <f t="shared" si="53"/>
        <v>0</v>
      </c>
      <c r="F415" s="36">
        <f t="shared" si="48"/>
        <v>0</v>
      </c>
      <c r="G415" s="67">
        <f>+'[1]GASTOS'!G415+'[2]gastos'!G415</f>
        <v>0</v>
      </c>
      <c r="H415" s="71">
        <f t="shared" si="49"/>
        <v>0</v>
      </c>
      <c r="I415" s="67">
        <f>+'[1]GASTOS'!H415+'[2]gastos'!H415</f>
        <v>0</v>
      </c>
      <c r="J415" s="36">
        <f t="shared" si="50"/>
        <v>0</v>
      </c>
      <c r="K415" s="67">
        <f>+'[1]GASTOS'!J415+'[2]gastos'!J415</f>
        <v>0</v>
      </c>
      <c r="L415" s="36">
        <f t="shared" si="51"/>
        <v>0</v>
      </c>
      <c r="M415" s="74">
        <f t="shared" si="54"/>
        <v>0</v>
      </c>
      <c r="N415" s="43">
        <f t="shared" si="52"/>
        <v>0</v>
      </c>
      <c r="O415" s="44">
        <f t="shared" si="55"/>
        <v>0</v>
      </c>
    </row>
    <row r="416" spans="1:15" ht="12.75" hidden="1">
      <c r="A416" s="26" t="s">
        <v>18</v>
      </c>
      <c r="B416" s="55" t="s">
        <v>19</v>
      </c>
      <c r="C416" s="67">
        <f>+'[1]GASTOS'!C416+'[2]gastos'!C416</f>
        <v>0</v>
      </c>
      <c r="D416" s="49">
        <f>+'[1]GASTOS'!D416+'[2]gastos'!D416</f>
        <v>0</v>
      </c>
      <c r="E416" s="35">
        <f t="shared" si="53"/>
        <v>0</v>
      </c>
      <c r="F416" s="36">
        <f t="shared" si="48"/>
        <v>0</v>
      </c>
      <c r="G416" s="67">
        <f>+'[1]GASTOS'!G416+'[2]gastos'!G416</f>
        <v>0</v>
      </c>
      <c r="H416" s="71">
        <f t="shared" si="49"/>
        <v>0</v>
      </c>
      <c r="I416" s="67">
        <f>+'[1]GASTOS'!H416+'[2]gastos'!H416</f>
        <v>0</v>
      </c>
      <c r="J416" s="36">
        <f t="shared" si="50"/>
        <v>0</v>
      </c>
      <c r="K416" s="67">
        <f>+'[1]GASTOS'!J416+'[2]gastos'!J416</f>
        <v>0</v>
      </c>
      <c r="L416" s="36">
        <f t="shared" si="51"/>
        <v>0</v>
      </c>
      <c r="M416" s="74">
        <f t="shared" si="54"/>
        <v>0</v>
      </c>
      <c r="N416" s="43">
        <f t="shared" si="52"/>
        <v>0</v>
      </c>
      <c r="O416" s="44">
        <f t="shared" si="55"/>
        <v>0</v>
      </c>
    </row>
    <row r="417" spans="1:15" ht="12.75" hidden="1">
      <c r="A417" s="26" t="s">
        <v>20</v>
      </c>
      <c r="B417" s="55" t="s">
        <v>21</v>
      </c>
      <c r="C417" s="67">
        <f>+'[1]GASTOS'!C417+'[2]gastos'!C417</f>
        <v>0</v>
      </c>
      <c r="D417" s="49">
        <f>+'[1]GASTOS'!D417+'[2]gastos'!D417</f>
        <v>0</v>
      </c>
      <c r="E417" s="35">
        <f t="shared" si="53"/>
        <v>0</v>
      </c>
      <c r="F417" s="36">
        <f t="shared" si="48"/>
        <v>0</v>
      </c>
      <c r="G417" s="67">
        <f>+'[1]GASTOS'!G417+'[2]gastos'!G417</f>
        <v>0</v>
      </c>
      <c r="H417" s="71">
        <f t="shared" si="49"/>
        <v>0</v>
      </c>
      <c r="I417" s="67">
        <f>+'[1]GASTOS'!H417+'[2]gastos'!H417</f>
        <v>0</v>
      </c>
      <c r="J417" s="36">
        <f t="shared" si="50"/>
        <v>0</v>
      </c>
      <c r="K417" s="67">
        <f>+'[1]GASTOS'!J417+'[2]gastos'!J417</f>
        <v>0</v>
      </c>
      <c r="L417" s="36">
        <f t="shared" si="51"/>
        <v>0</v>
      </c>
      <c r="M417" s="74">
        <f t="shared" si="54"/>
        <v>0</v>
      </c>
      <c r="N417" s="43">
        <f t="shared" si="52"/>
        <v>0</v>
      </c>
      <c r="O417" s="44">
        <f t="shared" si="55"/>
        <v>0</v>
      </c>
    </row>
    <row r="418" spans="1:15" ht="12.75" hidden="1">
      <c r="A418" s="26" t="s">
        <v>22</v>
      </c>
      <c r="B418" s="55" t="s">
        <v>23</v>
      </c>
      <c r="C418" s="67">
        <f>+'[1]GASTOS'!C418+'[2]gastos'!C418</f>
        <v>0</v>
      </c>
      <c r="D418" s="49">
        <f>+'[1]GASTOS'!D418+'[2]gastos'!D418</f>
        <v>0</v>
      </c>
      <c r="E418" s="35">
        <f t="shared" si="53"/>
        <v>0</v>
      </c>
      <c r="F418" s="36">
        <f t="shared" si="48"/>
        <v>0</v>
      </c>
      <c r="G418" s="67">
        <f>+'[1]GASTOS'!G418+'[2]gastos'!G418</f>
        <v>0</v>
      </c>
      <c r="H418" s="71">
        <f t="shared" si="49"/>
        <v>0</v>
      </c>
      <c r="I418" s="67">
        <f>+'[1]GASTOS'!H418+'[2]gastos'!H418</f>
        <v>0</v>
      </c>
      <c r="J418" s="36">
        <f t="shared" si="50"/>
        <v>0</v>
      </c>
      <c r="K418" s="67">
        <f>+'[1]GASTOS'!J418+'[2]gastos'!J418</f>
        <v>0</v>
      </c>
      <c r="L418" s="36">
        <f t="shared" si="51"/>
        <v>0</v>
      </c>
      <c r="M418" s="74">
        <f t="shared" si="54"/>
        <v>0</v>
      </c>
      <c r="N418" s="43">
        <f t="shared" si="52"/>
        <v>0</v>
      </c>
      <c r="O418" s="44">
        <f t="shared" si="55"/>
        <v>0</v>
      </c>
    </row>
    <row r="419" spans="1:15" ht="12.75" hidden="1">
      <c r="A419" s="26" t="s">
        <v>24</v>
      </c>
      <c r="B419" s="55" t="s">
        <v>25</v>
      </c>
      <c r="C419" s="67">
        <f>+'[1]GASTOS'!C419+'[2]gastos'!C419</f>
        <v>0</v>
      </c>
      <c r="D419" s="49">
        <f>+'[1]GASTOS'!D419+'[2]gastos'!D419</f>
        <v>0</v>
      </c>
      <c r="E419" s="35">
        <f t="shared" si="53"/>
        <v>0</v>
      </c>
      <c r="F419" s="36">
        <f t="shared" si="48"/>
        <v>0</v>
      </c>
      <c r="G419" s="67">
        <f>+'[1]GASTOS'!G419+'[2]gastos'!G419</f>
        <v>0</v>
      </c>
      <c r="H419" s="71">
        <f t="shared" si="49"/>
        <v>0</v>
      </c>
      <c r="I419" s="67">
        <f>+'[1]GASTOS'!H419+'[2]gastos'!H419</f>
        <v>0</v>
      </c>
      <c r="J419" s="36">
        <f t="shared" si="50"/>
        <v>0</v>
      </c>
      <c r="K419" s="67">
        <f>+'[1]GASTOS'!J419+'[2]gastos'!J419</f>
        <v>0</v>
      </c>
      <c r="L419" s="36">
        <f t="shared" si="51"/>
        <v>0</v>
      </c>
      <c r="M419" s="74">
        <f t="shared" si="54"/>
        <v>0</v>
      </c>
      <c r="N419" s="43">
        <f t="shared" si="52"/>
        <v>0</v>
      </c>
      <c r="O419" s="44">
        <f t="shared" si="55"/>
        <v>0</v>
      </c>
    </row>
    <row r="420" spans="1:15" ht="12.75" hidden="1">
      <c r="A420" s="26" t="s">
        <v>26</v>
      </c>
      <c r="B420" s="55" t="s">
        <v>27</v>
      </c>
      <c r="C420" s="67">
        <f>+'[1]GASTOS'!C420+'[2]gastos'!C420</f>
        <v>0</v>
      </c>
      <c r="D420" s="49">
        <f>+'[1]GASTOS'!D420+'[2]gastos'!D420</f>
        <v>0</v>
      </c>
      <c r="E420" s="35">
        <f t="shared" si="53"/>
        <v>0</v>
      </c>
      <c r="F420" s="36">
        <f t="shared" si="48"/>
        <v>0</v>
      </c>
      <c r="G420" s="67">
        <f>+'[1]GASTOS'!G420+'[2]gastos'!G420</f>
        <v>0</v>
      </c>
      <c r="H420" s="71">
        <f t="shared" si="49"/>
        <v>0</v>
      </c>
      <c r="I420" s="67">
        <f>+'[1]GASTOS'!H420+'[2]gastos'!H420</f>
        <v>0</v>
      </c>
      <c r="J420" s="36">
        <f t="shared" si="50"/>
        <v>0</v>
      </c>
      <c r="K420" s="67">
        <f>+'[1]GASTOS'!J420+'[2]gastos'!J420</f>
        <v>0</v>
      </c>
      <c r="L420" s="36">
        <f t="shared" si="51"/>
        <v>0</v>
      </c>
      <c r="M420" s="74">
        <f t="shared" si="54"/>
        <v>0</v>
      </c>
      <c r="N420" s="43">
        <f t="shared" si="52"/>
        <v>0</v>
      </c>
      <c r="O420" s="44">
        <f t="shared" si="55"/>
        <v>0</v>
      </c>
    </row>
    <row r="421" spans="1:15" ht="12.75" hidden="1">
      <c r="A421" s="26" t="s">
        <v>28</v>
      </c>
      <c r="B421" s="55" t="s">
        <v>29</v>
      </c>
      <c r="C421" s="67">
        <f>+'[1]GASTOS'!C421+'[2]gastos'!C421</f>
        <v>0</v>
      </c>
      <c r="D421" s="49">
        <f>+'[1]GASTOS'!D421+'[2]gastos'!D421</f>
        <v>0</v>
      </c>
      <c r="E421" s="35">
        <f t="shared" si="53"/>
        <v>0</v>
      </c>
      <c r="F421" s="36">
        <f t="shared" si="48"/>
        <v>0</v>
      </c>
      <c r="G421" s="67">
        <f>+'[1]GASTOS'!G421+'[2]gastos'!G421</f>
        <v>0</v>
      </c>
      <c r="H421" s="71">
        <f t="shared" si="49"/>
        <v>0</v>
      </c>
      <c r="I421" s="67">
        <f>+'[1]GASTOS'!H421+'[2]gastos'!H421</f>
        <v>0</v>
      </c>
      <c r="J421" s="36">
        <f t="shared" si="50"/>
        <v>0</v>
      </c>
      <c r="K421" s="67">
        <f>+'[1]GASTOS'!J421+'[2]gastos'!J421</f>
        <v>0</v>
      </c>
      <c r="L421" s="36">
        <f t="shared" si="51"/>
        <v>0</v>
      </c>
      <c r="M421" s="74">
        <f t="shared" si="54"/>
        <v>0</v>
      </c>
      <c r="N421" s="43">
        <f t="shared" si="52"/>
        <v>0</v>
      </c>
      <c r="O421" s="44">
        <f t="shared" si="55"/>
        <v>0</v>
      </c>
    </row>
    <row r="422" spans="1:15" ht="12.75" hidden="1">
      <c r="A422" s="26" t="s">
        <v>30</v>
      </c>
      <c r="B422" s="55" t="s">
        <v>31</v>
      </c>
      <c r="C422" s="67">
        <f>+'[1]GASTOS'!C422+'[2]gastos'!C422</f>
        <v>0</v>
      </c>
      <c r="D422" s="49">
        <f>+'[1]GASTOS'!D422+'[2]gastos'!D422</f>
        <v>0</v>
      </c>
      <c r="E422" s="35">
        <f t="shared" si="53"/>
        <v>0</v>
      </c>
      <c r="F422" s="36">
        <f t="shared" si="48"/>
        <v>0</v>
      </c>
      <c r="G422" s="67">
        <f>+'[1]GASTOS'!G422+'[2]gastos'!G422</f>
        <v>0</v>
      </c>
      <c r="H422" s="71">
        <f t="shared" si="49"/>
        <v>0</v>
      </c>
      <c r="I422" s="67">
        <f>+'[1]GASTOS'!H422+'[2]gastos'!H422</f>
        <v>0</v>
      </c>
      <c r="J422" s="36">
        <f t="shared" si="50"/>
        <v>0</v>
      </c>
      <c r="K422" s="67">
        <f>+'[1]GASTOS'!J422+'[2]gastos'!J422</f>
        <v>0</v>
      </c>
      <c r="L422" s="36">
        <f t="shared" si="51"/>
        <v>0</v>
      </c>
      <c r="M422" s="74">
        <f t="shared" si="54"/>
        <v>0</v>
      </c>
      <c r="N422" s="43">
        <f t="shared" si="52"/>
        <v>0</v>
      </c>
      <c r="O422" s="44">
        <f t="shared" si="55"/>
        <v>0</v>
      </c>
    </row>
    <row r="423" spans="1:15" ht="38.25">
      <c r="A423" s="26" t="s">
        <v>32</v>
      </c>
      <c r="B423" s="55" t="s">
        <v>33</v>
      </c>
      <c r="C423" s="67">
        <f>+'[1]GASTOS'!C423+'[2]gastos'!C423</f>
        <v>90000</v>
      </c>
      <c r="D423" s="49">
        <f>+'[1]GASTOS'!D423+'[2]gastos'!D423</f>
        <v>-60000</v>
      </c>
      <c r="E423" s="35">
        <f t="shared" si="53"/>
        <v>30000</v>
      </c>
      <c r="F423" s="36">
        <f t="shared" si="48"/>
        <v>0.0006084892763008564</v>
      </c>
      <c r="G423" s="67">
        <f>+'[1]GASTOS'!G423+'[2]gastos'!G423</f>
        <v>0</v>
      </c>
      <c r="H423" s="71">
        <f t="shared" si="49"/>
        <v>30000</v>
      </c>
      <c r="I423" s="67">
        <f>+'[1]GASTOS'!H423+'[2]gastos'!H423</f>
        <v>0</v>
      </c>
      <c r="J423" s="36">
        <f t="shared" si="50"/>
        <v>0</v>
      </c>
      <c r="K423" s="67">
        <f>+'[1]GASTOS'!J423+'[2]gastos'!J423</f>
        <v>25851.425</v>
      </c>
      <c r="L423" s="36">
        <f t="shared" si="51"/>
        <v>86.17141666666667</v>
      </c>
      <c r="M423" s="74">
        <f t="shared" si="54"/>
        <v>25851.425</v>
      </c>
      <c r="N423" s="43">
        <f t="shared" si="52"/>
        <v>86.17141666666667</v>
      </c>
      <c r="O423" s="44">
        <f t="shared" si="55"/>
        <v>4148.575000000001</v>
      </c>
    </row>
    <row r="424" spans="1:15" ht="12.75" hidden="1">
      <c r="A424" s="26" t="s">
        <v>34</v>
      </c>
      <c r="B424" s="55" t="s">
        <v>35</v>
      </c>
      <c r="C424" s="67">
        <f>+'[1]GASTOS'!C424+'[2]gastos'!C424</f>
        <v>0</v>
      </c>
      <c r="D424" s="49">
        <f>+'[1]GASTOS'!D424+'[2]gastos'!D424</f>
        <v>0</v>
      </c>
      <c r="E424" s="35">
        <f>SUM(C424:D424)</f>
        <v>0</v>
      </c>
      <c r="F424" s="36">
        <f t="shared" si="48"/>
        <v>0</v>
      </c>
      <c r="G424" s="67">
        <f>+'[1]GASTOS'!G424+'[2]gastos'!G424</f>
        <v>0</v>
      </c>
      <c r="H424" s="71">
        <f t="shared" si="49"/>
        <v>0</v>
      </c>
      <c r="I424" s="67">
        <f>+'[1]GASTOS'!H424+'[2]gastos'!H424</f>
        <v>0</v>
      </c>
      <c r="J424" s="36">
        <f>IF(OR(I424=0,C424=0),0,I424/C424)*100</f>
        <v>0</v>
      </c>
      <c r="K424" s="67">
        <f>+'[1]GASTOS'!J424+'[2]gastos'!J424</f>
        <v>0</v>
      </c>
      <c r="L424" s="36">
        <f>IF(OR(K424=0,E424=0),0,K424/E424)*100</f>
        <v>0</v>
      </c>
      <c r="M424" s="74">
        <f>SUM(I424+K424)</f>
        <v>0</v>
      </c>
      <c r="N424" s="43">
        <f>IF(OR(M424=0,E424=0),0,M424/E424)*100</f>
        <v>0</v>
      </c>
      <c r="O424" s="44">
        <f>SUM(E424-M424)</f>
        <v>0</v>
      </c>
    </row>
    <row r="425" spans="1:15" ht="25.5" hidden="1">
      <c r="A425" s="26" t="s">
        <v>36</v>
      </c>
      <c r="B425" s="55" t="s">
        <v>37</v>
      </c>
      <c r="C425" s="67">
        <f>+'[1]GASTOS'!C425+'[2]gastos'!C425</f>
        <v>0</v>
      </c>
      <c r="D425" s="49">
        <f>+'[1]GASTOS'!D425+'[2]gastos'!D425</f>
        <v>0</v>
      </c>
      <c r="E425" s="35">
        <f t="shared" si="53"/>
        <v>0</v>
      </c>
      <c r="F425" s="36">
        <f t="shared" si="48"/>
        <v>0</v>
      </c>
      <c r="G425" s="67">
        <f>+'[1]GASTOS'!G425+'[2]gastos'!G425</f>
        <v>0</v>
      </c>
      <c r="H425" s="71">
        <f t="shared" si="49"/>
        <v>0</v>
      </c>
      <c r="I425" s="67">
        <f>+'[1]GASTOS'!H425+'[2]gastos'!H425</f>
        <v>0</v>
      </c>
      <c r="J425" s="36">
        <f t="shared" si="50"/>
        <v>0</v>
      </c>
      <c r="K425" s="67">
        <f>+'[1]GASTOS'!J425+'[2]gastos'!J425</f>
        <v>0</v>
      </c>
      <c r="L425" s="36">
        <f t="shared" si="51"/>
        <v>0</v>
      </c>
      <c r="M425" s="74">
        <f t="shared" si="54"/>
        <v>0</v>
      </c>
      <c r="N425" s="43">
        <f t="shared" si="52"/>
        <v>0</v>
      </c>
      <c r="O425" s="44">
        <f t="shared" si="55"/>
        <v>0</v>
      </c>
    </row>
    <row r="426" spans="1:15" ht="12.75" hidden="1">
      <c r="A426" s="26" t="s">
        <v>38</v>
      </c>
      <c r="B426" s="55" t="s">
        <v>39</v>
      </c>
      <c r="C426" s="67">
        <f>+'[1]GASTOS'!C426+'[2]gastos'!C426</f>
        <v>0</v>
      </c>
      <c r="D426" s="49">
        <f>+'[1]GASTOS'!D426+'[2]gastos'!D426</f>
        <v>0</v>
      </c>
      <c r="E426" s="35">
        <f t="shared" si="53"/>
        <v>0</v>
      </c>
      <c r="F426" s="36">
        <f t="shared" si="48"/>
        <v>0</v>
      </c>
      <c r="G426" s="67">
        <f>+'[1]GASTOS'!G426+'[2]gastos'!G426</f>
        <v>0</v>
      </c>
      <c r="H426" s="71">
        <f t="shared" si="49"/>
        <v>0</v>
      </c>
      <c r="I426" s="67">
        <f>+'[1]GASTOS'!H426+'[2]gastos'!H426</f>
        <v>0</v>
      </c>
      <c r="J426" s="36">
        <f t="shared" si="50"/>
        <v>0</v>
      </c>
      <c r="K426" s="67">
        <f>+'[1]GASTOS'!J426+'[2]gastos'!J426</f>
        <v>0</v>
      </c>
      <c r="L426" s="36">
        <f t="shared" si="51"/>
        <v>0</v>
      </c>
      <c r="M426" s="74">
        <f t="shared" si="54"/>
        <v>0</v>
      </c>
      <c r="N426" s="43">
        <f t="shared" si="52"/>
        <v>0</v>
      </c>
      <c r="O426" s="44">
        <f t="shared" si="55"/>
        <v>0</v>
      </c>
    </row>
    <row r="427" spans="1:15" ht="25.5">
      <c r="A427" s="29" t="s">
        <v>40</v>
      </c>
      <c r="B427" s="55" t="s">
        <v>1467</v>
      </c>
      <c r="C427" s="67">
        <f>+'[1]GASTOS'!C427+'[2]gastos'!C427</f>
        <v>2462460.746</v>
      </c>
      <c r="D427" s="49">
        <f>+'[1]GASTOS'!D427+'[2]gastos'!D427</f>
        <v>-47739.471</v>
      </c>
      <c r="E427" s="35">
        <f t="shared" si="53"/>
        <v>2414721.275</v>
      </c>
      <c r="F427" s="36">
        <f t="shared" si="48"/>
        <v>0.0489777333697677</v>
      </c>
      <c r="G427" s="67">
        <f>+'[1]GASTOS'!G427+'[2]gastos'!G427</f>
        <v>0</v>
      </c>
      <c r="H427" s="71">
        <f t="shared" si="49"/>
        <v>2414721.275</v>
      </c>
      <c r="I427" s="67">
        <f>+'[1]GASTOS'!H427+'[2]gastos'!H427</f>
        <v>1216140.731</v>
      </c>
      <c r="J427" s="36">
        <f t="shared" si="50"/>
        <v>49.38721289163649</v>
      </c>
      <c r="K427" s="67">
        <f>+'[1]GASTOS'!J427+'[2]gastos'!J427</f>
        <v>1197737.905</v>
      </c>
      <c r="L427" s="36">
        <f t="shared" si="51"/>
        <v>49.60149717486546</v>
      </c>
      <c r="M427" s="74">
        <f t="shared" si="54"/>
        <v>2413878.636</v>
      </c>
      <c r="N427" s="43">
        <f t="shared" si="52"/>
        <v>99.96510408846255</v>
      </c>
      <c r="O427" s="44">
        <f t="shared" si="55"/>
        <v>842.6389999999665</v>
      </c>
    </row>
    <row r="428" spans="1:15" ht="25.5" customHeight="1">
      <c r="A428" s="26" t="s">
        <v>41</v>
      </c>
      <c r="B428" s="55" t="s">
        <v>42</v>
      </c>
      <c r="C428" s="67">
        <f>+'[1]GASTOS'!C428+'[2]gastos'!C428</f>
        <v>510000</v>
      </c>
      <c r="D428" s="49">
        <f>+'[1]GASTOS'!D428+'[2]gastos'!D428</f>
        <v>-233272.325</v>
      </c>
      <c r="E428" s="35">
        <f t="shared" si="53"/>
        <v>276727.675</v>
      </c>
      <c r="F428" s="36">
        <f t="shared" si="48"/>
        <v>0.005612860756438952</v>
      </c>
      <c r="G428" s="67">
        <f>+'[1]GASTOS'!G428+'[2]gastos'!G428</f>
        <v>0</v>
      </c>
      <c r="H428" s="71">
        <f t="shared" si="49"/>
        <v>276727.675</v>
      </c>
      <c r="I428" s="67">
        <f>+'[1]GASTOS'!H428+'[2]gastos'!H428</f>
        <v>172764.475</v>
      </c>
      <c r="J428" s="36">
        <f t="shared" si="50"/>
        <v>33.87538725490196</v>
      </c>
      <c r="K428" s="67">
        <f>+'[1]GASTOS'!J428+'[2]gastos'!J428</f>
        <v>89566.388</v>
      </c>
      <c r="L428" s="36">
        <f t="shared" si="51"/>
        <v>32.366256103586316</v>
      </c>
      <c r="M428" s="74">
        <f t="shared" si="54"/>
        <v>262330.863</v>
      </c>
      <c r="N428" s="43">
        <f t="shared" si="52"/>
        <v>94.79748023033837</v>
      </c>
      <c r="O428" s="44">
        <f t="shared" si="55"/>
        <v>14396.811999999976</v>
      </c>
    </row>
    <row r="429" spans="1:15" ht="25.5">
      <c r="A429" s="26" t="s">
        <v>43</v>
      </c>
      <c r="B429" s="55" t="s">
        <v>44</v>
      </c>
      <c r="C429" s="67">
        <f>+'[1]GASTOS'!C429+'[2]gastos'!C429</f>
        <v>200000</v>
      </c>
      <c r="D429" s="49">
        <f>+'[1]GASTOS'!D429+'[2]gastos'!D429</f>
        <v>267040</v>
      </c>
      <c r="E429" s="35">
        <f t="shared" si="53"/>
        <v>467040</v>
      </c>
      <c r="F429" s="36">
        <f t="shared" si="48"/>
        <v>0.009472961053451731</v>
      </c>
      <c r="G429" s="67">
        <f>+'[1]GASTOS'!G429+'[2]gastos'!G429</f>
        <v>0</v>
      </c>
      <c r="H429" s="71">
        <f t="shared" si="49"/>
        <v>467040</v>
      </c>
      <c r="I429" s="67">
        <f>+'[1]GASTOS'!H429+'[2]gastos'!H429</f>
        <v>322727.394</v>
      </c>
      <c r="J429" s="36">
        <f t="shared" si="50"/>
        <v>161.363697</v>
      </c>
      <c r="K429" s="67">
        <f>+'[1]GASTOS'!J429+'[2]gastos'!J429</f>
        <v>134657.71600000001</v>
      </c>
      <c r="L429" s="36">
        <f t="shared" si="51"/>
        <v>28.832159129838992</v>
      </c>
      <c r="M429" s="74">
        <f t="shared" si="54"/>
        <v>457385.11</v>
      </c>
      <c r="N429" s="43">
        <f t="shared" si="52"/>
        <v>97.93274880095923</v>
      </c>
      <c r="O429" s="44">
        <f t="shared" si="55"/>
        <v>9654.890000000014</v>
      </c>
    </row>
    <row r="430" spans="1:15" ht="27" customHeight="1">
      <c r="A430" s="26" t="s">
        <v>45</v>
      </c>
      <c r="B430" s="55" t="s">
        <v>46</v>
      </c>
      <c r="C430" s="67">
        <f>+'[1]GASTOS'!C430+'[2]gastos'!C430</f>
        <v>100000</v>
      </c>
      <c r="D430" s="49">
        <f>+'[1]GASTOS'!D430+'[2]gastos'!D430</f>
        <v>86000</v>
      </c>
      <c r="E430" s="35">
        <f t="shared" si="53"/>
        <v>186000</v>
      </c>
      <c r="F430" s="36">
        <f t="shared" si="48"/>
        <v>0.003772633513065309</v>
      </c>
      <c r="G430" s="67">
        <f>+'[1]GASTOS'!G430+'[2]gastos'!G430</f>
        <v>0</v>
      </c>
      <c r="H430" s="71">
        <f t="shared" si="49"/>
        <v>186000</v>
      </c>
      <c r="I430" s="67">
        <f>+'[1]GASTOS'!H430+'[2]gastos'!H430</f>
        <v>157145.209</v>
      </c>
      <c r="J430" s="36">
        <f t="shared" si="50"/>
        <v>157.145209</v>
      </c>
      <c r="K430" s="67">
        <f>+'[1]GASTOS'!J430+'[2]gastos'!J430</f>
        <v>28699.72</v>
      </c>
      <c r="L430" s="36">
        <f t="shared" si="51"/>
        <v>15.429956989247312</v>
      </c>
      <c r="M430" s="74">
        <f t="shared" si="54"/>
        <v>185844.929</v>
      </c>
      <c r="N430" s="43">
        <f t="shared" si="52"/>
        <v>99.91662849462367</v>
      </c>
      <c r="O430" s="44">
        <f t="shared" si="55"/>
        <v>155.07099999999627</v>
      </c>
    </row>
    <row r="431" spans="1:15" ht="25.5" hidden="1">
      <c r="A431" s="26" t="s">
        <v>47</v>
      </c>
      <c r="B431" s="55" t="s">
        <v>48</v>
      </c>
      <c r="C431" s="67">
        <f>+'[1]GASTOS'!C431+'[2]gastos'!C431</f>
        <v>0</v>
      </c>
      <c r="D431" s="49">
        <f>+'[1]GASTOS'!D431+'[2]gastos'!D431</f>
        <v>0</v>
      </c>
      <c r="E431" s="35">
        <f t="shared" si="53"/>
        <v>0</v>
      </c>
      <c r="F431" s="36">
        <f t="shared" si="48"/>
        <v>0</v>
      </c>
      <c r="G431" s="67">
        <f>+'[1]GASTOS'!G431+'[2]gastos'!G431</f>
        <v>0</v>
      </c>
      <c r="H431" s="71">
        <f t="shared" si="49"/>
        <v>0</v>
      </c>
      <c r="I431" s="67">
        <f>+'[1]GASTOS'!H431+'[2]gastos'!H431</f>
        <v>0</v>
      </c>
      <c r="J431" s="36">
        <f t="shared" si="50"/>
        <v>0</v>
      </c>
      <c r="K431" s="67">
        <f>+'[1]GASTOS'!J431+'[2]gastos'!J431</f>
        <v>0</v>
      </c>
      <c r="L431" s="36">
        <f t="shared" si="51"/>
        <v>0</v>
      </c>
      <c r="M431" s="74">
        <f t="shared" si="54"/>
        <v>0</v>
      </c>
      <c r="N431" s="43">
        <f t="shared" si="52"/>
        <v>0</v>
      </c>
      <c r="O431" s="44">
        <f t="shared" si="55"/>
        <v>0</v>
      </c>
    </row>
    <row r="432" spans="1:15" ht="25.5">
      <c r="A432" s="26" t="s">
        <v>49</v>
      </c>
      <c r="B432" s="55" t="s">
        <v>50</v>
      </c>
      <c r="C432" s="67">
        <f>+'[1]GASTOS'!C432+'[2]gastos'!C432</f>
        <v>2054000</v>
      </c>
      <c r="D432" s="49">
        <f>+'[1]GASTOS'!D432+'[2]gastos'!D432</f>
        <v>-1967500</v>
      </c>
      <c r="E432" s="35">
        <f t="shared" si="53"/>
        <v>86500</v>
      </c>
      <c r="F432" s="36">
        <f t="shared" si="48"/>
        <v>0.0017544774133341357</v>
      </c>
      <c r="G432" s="67">
        <f>+'[1]GASTOS'!G432+'[2]gastos'!G432</f>
        <v>0</v>
      </c>
      <c r="H432" s="71">
        <f t="shared" si="49"/>
        <v>86500</v>
      </c>
      <c r="I432" s="67">
        <f>+'[1]GASTOS'!H432+'[2]gastos'!H432</f>
        <v>0</v>
      </c>
      <c r="J432" s="36">
        <f t="shared" si="50"/>
        <v>0</v>
      </c>
      <c r="K432" s="67">
        <f>+'[1]GASTOS'!J432+'[2]gastos'!J432</f>
        <v>50000</v>
      </c>
      <c r="L432" s="36">
        <f t="shared" si="51"/>
        <v>57.80346820809249</v>
      </c>
      <c r="M432" s="74">
        <f t="shared" si="54"/>
        <v>50000</v>
      </c>
      <c r="N432" s="43">
        <f t="shared" si="52"/>
        <v>57.80346820809249</v>
      </c>
      <c r="O432" s="44">
        <f t="shared" si="55"/>
        <v>36500</v>
      </c>
    </row>
    <row r="433" spans="1:15" ht="25.5">
      <c r="A433" s="26" t="s">
        <v>51</v>
      </c>
      <c r="B433" s="55" t="s">
        <v>52</v>
      </c>
      <c r="C433" s="67">
        <f>+'[1]GASTOS'!C433+'[2]gastos'!C433</f>
        <v>100000</v>
      </c>
      <c r="D433" s="49">
        <f>+'[1]GASTOS'!D433+'[2]gastos'!D433</f>
        <v>-100000</v>
      </c>
      <c r="E433" s="35">
        <f t="shared" si="53"/>
        <v>0</v>
      </c>
      <c r="F433" s="36">
        <f t="shared" si="48"/>
        <v>0</v>
      </c>
      <c r="G433" s="67">
        <f>+'[1]GASTOS'!G433+'[2]gastos'!G433</f>
        <v>0</v>
      </c>
      <c r="H433" s="71">
        <f t="shared" si="49"/>
        <v>0</v>
      </c>
      <c r="I433" s="67">
        <f>+'[1]GASTOS'!H433+'[2]gastos'!H433</f>
        <v>0</v>
      </c>
      <c r="J433" s="36">
        <f t="shared" si="50"/>
        <v>0</v>
      </c>
      <c r="K433" s="67">
        <f>+'[1]GASTOS'!J433+'[2]gastos'!J433</f>
        <v>0</v>
      </c>
      <c r="L433" s="36">
        <f t="shared" si="51"/>
        <v>0</v>
      </c>
      <c r="M433" s="74">
        <f t="shared" si="54"/>
        <v>0</v>
      </c>
      <c r="N433" s="43">
        <f t="shared" si="52"/>
        <v>0</v>
      </c>
      <c r="O433" s="44">
        <f t="shared" si="55"/>
        <v>0</v>
      </c>
    </row>
    <row r="434" spans="1:15" ht="25.5">
      <c r="A434" s="22" t="s">
        <v>53</v>
      </c>
      <c r="B434" s="53" t="s">
        <v>54</v>
      </c>
      <c r="C434" s="67">
        <f>+'[1]GASTOS'!C434+'[2]gastos'!C434</f>
        <v>11314080.141999999</v>
      </c>
      <c r="D434" s="49">
        <f>+'[1]GASTOS'!D434+'[2]gastos'!D434</f>
        <v>-7016069.142</v>
      </c>
      <c r="E434" s="33">
        <f t="shared" si="53"/>
        <v>4298010.999999999</v>
      </c>
      <c r="F434" s="34">
        <f t="shared" si="48"/>
        <v>0.08717645343077064</v>
      </c>
      <c r="G434" s="67">
        <f>+'[1]GASTOS'!G434+'[2]gastos'!G434</f>
        <v>0</v>
      </c>
      <c r="H434" s="71">
        <f t="shared" si="49"/>
        <v>4298010.999999999</v>
      </c>
      <c r="I434" s="67">
        <f>+'[1]GASTOS'!H434+'[2]gastos'!H434</f>
        <v>1153888.277</v>
      </c>
      <c r="J434" s="34">
        <f t="shared" si="50"/>
        <v>10.198692801516838</v>
      </c>
      <c r="K434" s="67">
        <f>+'[1]GASTOS'!J434+'[2]gastos'!J434</f>
        <v>507206.25600000005</v>
      </c>
      <c r="L434" s="34">
        <f t="shared" si="51"/>
        <v>11.800952952423811</v>
      </c>
      <c r="M434" s="73">
        <f t="shared" si="54"/>
        <v>1661094.533</v>
      </c>
      <c r="N434" s="41">
        <f t="shared" si="52"/>
        <v>38.64798235742069</v>
      </c>
      <c r="O434" s="42">
        <f t="shared" si="55"/>
        <v>2636916.4669999992</v>
      </c>
    </row>
    <row r="435" spans="1:15" ht="38.25">
      <c r="A435" s="29" t="s">
        <v>55</v>
      </c>
      <c r="B435" s="56" t="s">
        <v>56</v>
      </c>
      <c r="C435" s="67">
        <f>+'[1]GASTOS'!C435+'[2]gastos'!C435</f>
        <v>671600</v>
      </c>
      <c r="D435" s="49">
        <f>+'[1]GASTOS'!D435+'[2]gastos'!D435</f>
        <v>0</v>
      </c>
      <c r="E435" s="35">
        <f t="shared" si="53"/>
        <v>671600</v>
      </c>
      <c r="F435" s="36">
        <f t="shared" si="48"/>
        <v>0.013622046598788504</v>
      </c>
      <c r="G435" s="67">
        <f>+'[1]GASTOS'!G435+'[2]gastos'!G435</f>
        <v>0</v>
      </c>
      <c r="H435" s="71">
        <f t="shared" si="49"/>
        <v>671600</v>
      </c>
      <c r="I435" s="67">
        <f>+'[1]GASTOS'!H435+'[2]gastos'!H435</f>
        <v>671600</v>
      </c>
      <c r="J435" s="36">
        <f t="shared" si="50"/>
        <v>100</v>
      </c>
      <c r="K435" s="67">
        <f>+'[1]GASTOS'!J435+'[2]gastos'!J435</f>
        <v>0</v>
      </c>
      <c r="L435" s="36">
        <f t="shared" si="51"/>
        <v>0</v>
      </c>
      <c r="M435" s="74">
        <f t="shared" si="54"/>
        <v>671600</v>
      </c>
      <c r="N435" s="43">
        <f t="shared" si="52"/>
        <v>100</v>
      </c>
      <c r="O435" s="44">
        <f t="shared" si="55"/>
        <v>0</v>
      </c>
    </row>
    <row r="436" spans="1:15" ht="51">
      <c r="A436" s="26" t="s">
        <v>57</v>
      </c>
      <c r="B436" s="55" t="s">
        <v>58</v>
      </c>
      <c r="C436" s="67">
        <f>+'[1]GASTOS'!C436+'[2]gastos'!C436</f>
        <v>414103.36</v>
      </c>
      <c r="D436" s="49">
        <f>+'[1]GASTOS'!D436+'[2]gastos'!D436</f>
        <v>-314203.36</v>
      </c>
      <c r="E436" s="35">
        <f t="shared" si="53"/>
        <v>99900</v>
      </c>
      <c r="F436" s="36">
        <f t="shared" si="48"/>
        <v>0.0020262692900818516</v>
      </c>
      <c r="G436" s="67">
        <f>+'[1]GASTOS'!G436+'[2]gastos'!G436</f>
        <v>0</v>
      </c>
      <c r="H436" s="71">
        <f t="shared" si="49"/>
        <v>99900</v>
      </c>
      <c r="I436" s="67">
        <f>+'[1]GASTOS'!H436+'[2]gastos'!H436</f>
        <v>62160</v>
      </c>
      <c r="J436" s="36">
        <f t="shared" si="50"/>
        <v>15.010745143434722</v>
      </c>
      <c r="K436" s="67">
        <f>+'[1]GASTOS'!J436+'[2]gastos'!J436</f>
        <v>37740</v>
      </c>
      <c r="L436" s="36">
        <f t="shared" si="51"/>
        <v>37.77777777777778</v>
      </c>
      <c r="M436" s="74">
        <f t="shared" si="54"/>
        <v>99900</v>
      </c>
      <c r="N436" s="43">
        <f t="shared" si="52"/>
        <v>100</v>
      </c>
      <c r="O436" s="44">
        <f t="shared" si="55"/>
        <v>0</v>
      </c>
    </row>
    <row r="437" spans="1:15" ht="12.75">
      <c r="A437" s="26" t="s">
        <v>59</v>
      </c>
      <c r="B437" s="54" t="s">
        <v>60</v>
      </c>
      <c r="C437" s="67">
        <f>+'[1]GASTOS'!C437+'[2]gastos'!C437</f>
        <v>9979865.782</v>
      </c>
      <c r="D437" s="49">
        <f>+'[1]GASTOS'!D437+'[2]gastos'!D437</f>
        <v>-6576865.782</v>
      </c>
      <c r="E437" s="35">
        <f t="shared" si="53"/>
        <v>3403000</v>
      </c>
      <c r="F437" s="36">
        <f t="shared" si="48"/>
        <v>0.0690229669083938</v>
      </c>
      <c r="G437" s="67">
        <f>+'[1]GASTOS'!G437+'[2]gastos'!G437</f>
        <v>0</v>
      </c>
      <c r="H437" s="71">
        <f t="shared" si="49"/>
        <v>3403000</v>
      </c>
      <c r="I437" s="67">
        <f>+'[1]GASTOS'!H437+'[2]gastos'!H437</f>
        <v>332617.277</v>
      </c>
      <c r="J437" s="36">
        <f t="shared" si="50"/>
        <v>3.332883269832336</v>
      </c>
      <c r="K437" s="67">
        <f>+'[1]GASTOS'!J437+'[2]gastos'!J437</f>
        <v>433466.25600000005</v>
      </c>
      <c r="L437" s="36">
        <f t="shared" si="51"/>
        <v>12.737768322068765</v>
      </c>
      <c r="M437" s="74">
        <f t="shared" si="54"/>
        <v>766083.533</v>
      </c>
      <c r="N437" s="43">
        <f t="shared" si="52"/>
        <v>22.512005083749635</v>
      </c>
      <c r="O437" s="44">
        <f t="shared" si="55"/>
        <v>2636916.467</v>
      </c>
    </row>
    <row r="438" spans="1:15" ht="12.75" hidden="1">
      <c r="A438" s="26" t="s">
        <v>61</v>
      </c>
      <c r="B438" s="54" t="s">
        <v>62</v>
      </c>
      <c r="C438" s="67">
        <f>+'[1]GASTOS'!C438+'[2]gastos'!C438</f>
        <v>0</v>
      </c>
      <c r="D438" s="49">
        <f>+'[1]GASTOS'!D438+'[2]gastos'!D438</f>
        <v>0</v>
      </c>
      <c r="E438" s="35">
        <f t="shared" si="53"/>
        <v>0</v>
      </c>
      <c r="F438" s="36">
        <f t="shared" si="48"/>
        <v>0</v>
      </c>
      <c r="G438" s="67">
        <f>+'[1]GASTOS'!G438+'[2]gastos'!G438</f>
        <v>0</v>
      </c>
      <c r="H438" s="71">
        <f t="shared" si="49"/>
        <v>0</v>
      </c>
      <c r="I438" s="67">
        <f>+'[1]GASTOS'!H438+'[2]gastos'!H438</f>
        <v>0</v>
      </c>
      <c r="J438" s="36">
        <f t="shared" si="50"/>
        <v>0</v>
      </c>
      <c r="K438" s="67">
        <f>+'[1]GASTOS'!J438+'[2]gastos'!J438</f>
        <v>0</v>
      </c>
      <c r="L438" s="36">
        <f t="shared" si="51"/>
        <v>0</v>
      </c>
      <c r="M438" s="74">
        <f t="shared" si="54"/>
        <v>0</v>
      </c>
      <c r="N438" s="43">
        <f t="shared" si="52"/>
        <v>0</v>
      </c>
      <c r="O438" s="44">
        <f t="shared" si="55"/>
        <v>0</v>
      </c>
    </row>
    <row r="439" spans="1:15" ht="51">
      <c r="A439" s="26" t="s">
        <v>63</v>
      </c>
      <c r="B439" s="55" t="s">
        <v>64</v>
      </c>
      <c r="C439" s="67">
        <f>+'[1]GASTOS'!C439+'[2]gastos'!C439</f>
        <v>85000</v>
      </c>
      <c r="D439" s="49">
        <f>+'[1]GASTOS'!D439+'[2]gastos'!D439</f>
        <v>-25000</v>
      </c>
      <c r="E439" s="35">
        <f t="shared" si="53"/>
        <v>60000</v>
      </c>
      <c r="F439" s="36">
        <f t="shared" si="48"/>
        <v>0.0012169785526017127</v>
      </c>
      <c r="G439" s="67">
        <f>+'[1]GASTOS'!G439+'[2]gastos'!G439</f>
        <v>0</v>
      </c>
      <c r="H439" s="71">
        <f t="shared" si="49"/>
        <v>60000</v>
      </c>
      <c r="I439" s="67">
        <f>+'[1]GASTOS'!H439+'[2]gastos'!H439</f>
        <v>24000</v>
      </c>
      <c r="J439" s="36">
        <f t="shared" si="50"/>
        <v>28.235294117647058</v>
      </c>
      <c r="K439" s="67">
        <f>+'[1]GASTOS'!J439+'[2]gastos'!J439</f>
        <v>36000</v>
      </c>
      <c r="L439" s="36">
        <f t="shared" si="51"/>
        <v>60</v>
      </c>
      <c r="M439" s="74">
        <f t="shared" si="54"/>
        <v>60000</v>
      </c>
      <c r="N439" s="43">
        <f t="shared" si="52"/>
        <v>100</v>
      </c>
      <c r="O439" s="44">
        <f t="shared" si="55"/>
        <v>0</v>
      </c>
    </row>
    <row r="440" spans="1:15" ht="38.25">
      <c r="A440" s="26" t="s">
        <v>65</v>
      </c>
      <c r="B440" s="55" t="s">
        <v>66</v>
      </c>
      <c r="C440" s="67">
        <f>+'[1]GASTOS'!C440+'[2]gastos'!C440</f>
        <v>163511</v>
      </c>
      <c r="D440" s="49">
        <f>+'[1]GASTOS'!D440+'[2]gastos'!D440</f>
        <v>-100000</v>
      </c>
      <c r="E440" s="35">
        <f t="shared" si="53"/>
        <v>63511</v>
      </c>
      <c r="F440" s="36">
        <f t="shared" si="48"/>
        <v>0.0012881920809047897</v>
      </c>
      <c r="G440" s="67">
        <f>+'[1]GASTOS'!G440+'[2]gastos'!G440</f>
        <v>0</v>
      </c>
      <c r="H440" s="71">
        <f t="shared" si="49"/>
        <v>63511</v>
      </c>
      <c r="I440" s="67">
        <f>+'[1]GASTOS'!H440+'[2]gastos'!H440</f>
        <v>63511</v>
      </c>
      <c r="J440" s="36">
        <f t="shared" si="50"/>
        <v>38.84203509244026</v>
      </c>
      <c r="K440" s="67">
        <f>+'[1]GASTOS'!J440+'[2]gastos'!J440</f>
        <v>0</v>
      </c>
      <c r="L440" s="36">
        <f t="shared" si="51"/>
        <v>0</v>
      </c>
      <c r="M440" s="74">
        <f t="shared" si="54"/>
        <v>63511</v>
      </c>
      <c r="N440" s="43">
        <f t="shared" si="52"/>
        <v>100</v>
      </c>
      <c r="O440" s="44">
        <f t="shared" si="55"/>
        <v>0</v>
      </c>
    </row>
    <row r="441" spans="1:15" ht="12.75">
      <c r="A441" s="22" t="s">
        <v>67</v>
      </c>
      <c r="B441" s="53" t="s">
        <v>68</v>
      </c>
      <c r="C441" s="67">
        <f>+'[1]GASTOS'!C441+'[2]gastos'!C441</f>
        <v>692532056.0209999</v>
      </c>
      <c r="D441" s="49">
        <f>+'[1]GASTOS'!D441+'[2]gastos'!D441</f>
        <v>-64485749.588</v>
      </c>
      <c r="E441" s="33">
        <f t="shared" si="53"/>
        <v>628046306.4329998</v>
      </c>
      <c r="F441" s="34">
        <f t="shared" si="48"/>
        <v>12.738648082828064</v>
      </c>
      <c r="G441" s="67">
        <f>+'[1]GASTOS'!G441+'[2]gastos'!G441</f>
        <v>912000</v>
      </c>
      <c r="H441" s="71">
        <f t="shared" si="49"/>
        <v>627134306.4329998</v>
      </c>
      <c r="I441" s="67">
        <f>+'[1]GASTOS'!H441+'[2]gastos'!H441</f>
        <v>402862096.121</v>
      </c>
      <c r="J441" s="34">
        <f t="shared" si="50"/>
        <v>58.17233911678795</v>
      </c>
      <c r="K441" s="67">
        <f>+'[1]GASTOS'!J441+'[2]gastos'!J441</f>
        <v>191472455.65799996</v>
      </c>
      <c r="L441" s="34">
        <f t="shared" si="51"/>
        <v>30.486996531429533</v>
      </c>
      <c r="M441" s="73">
        <f t="shared" si="54"/>
        <v>594334551.7789999</v>
      </c>
      <c r="N441" s="41">
        <f t="shared" si="52"/>
        <v>94.63228199757015</v>
      </c>
      <c r="O441" s="42">
        <f t="shared" si="55"/>
        <v>33711754.653999925</v>
      </c>
    </row>
    <row r="442" spans="1:15" ht="25.5">
      <c r="A442" s="22" t="s">
        <v>69</v>
      </c>
      <c r="B442" s="53" t="s">
        <v>70</v>
      </c>
      <c r="C442" s="67">
        <f>+'[1]GASTOS'!C442+'[2]gastos'!C442</f>
        <v>21537355.974</v>
      </c>
      <c r="D442" s="49">
        <f>+'[1]GASTOS'!D442+'[2]gastos'!D442</f>
        <v>-2900065.5310000004</v>
      </c>
      <c r="E442" s="33">
        <f t="shared" si="53"/>
        <v>18637290.443</v>
      </c>
      <c r="F442" s="34">
        <f t="shared" si="48"/>
        <v>0.3780197124623312</v>
      </c>
      <c r="G442" s="67">
        <f>+'[1]GASTOS'!G442+'[2]gastos'!G442</f>
        <v>912000</v>
      </c>
      <c r="H442" s="71">
        <f t="shared" si="49"/>
        <v>17725290.443</v>
      </c>
      <c r="I442" s="67">
        <f>+'[1]GASTOS'!H442+'[2]gastos'!H442</f>
        <v>9971936.618</v>
      </c>
      <c r="J442" s="34">
        <f t="shared" si="50"/>
        <v>46.30065375730508</v>
      </c>
      <c r="K442" s="67">
        <f>+'[1]GASTOS'!J442+'[2]gastos'!J442</f>
        <v>5410193.294</v>
      </c>
      <c r="L442" s="34">
        <f t="shared" si="51"/>
        <v>29.028861843122804</v>
      </c>
      <c r="M442" s="73">
        <f t="shared" si="54"/>
        <v>15382129.912</v>
      </c>
      <c r="N442" s="41">
        <f t="shared" si="52"/>
        <v>82.53415355115308</v>
      </c>
      <c r="O442" s="42">
        <f t="shared" si="55"/>
        <v>3255160.5309999995</v>
      </c>
    </row>
    <row r="443" spans="1:15" ht="25.5">
      <c r="A443" s="26" t="s">
        <v>71</v>
      </c>
      <c r="B443" s="55" t="s">
        <v>72</v>
      </c>
      <c r="C443" s="67">
        <f>+'[1]GASTOS'!C443+'[2]gastos'!C443</f>
        <v>450000</v>
      </c>
      <c r="D443" s="49">
        <f>+'[1]GASTOS'!D443+'[2]gastos'!D443</f>
        <v>0</v>
      </c>
      <c r="E443" s="35">
        <f t="shared" si="53"/>
        <v>450000</v>
      </c>
      <c r="F443" s="36">
        <f t="shared" si="48"/>
        <v>0.009127339144512844</v>
      </c>
      <c r="G443" s="67">
        <f>+'[1]GASTOS'!G443+'[2]gastos'!G443</f>
        <v>0</v>
      </c>
      <c r="H443" s="71">
        <f t="shared" si="49"/>
        <v>450000</v>
      </c>
      <c r="I443" s="67">
        <f>+'[1]GASTOS'!H443+'[2]gastos'!H443</f>
        <v>126800</v>
      </c>
      <c r="J443" s="36">
        <f t="shared" si="50"/>
        <v>28.17777777777778</v>
      </c>
      <c r="K443" s="67">
        <f>+'[1]GASTOS'!J443+'[2]gastos'!J443</f>
        <v>323200</v>
      </c>
      <c r="L443" s="36">
        <f t="shared" si="51"/>
        <v>71.82222222222222</v>
      </c>
      <c r="M443" s="74">
        <f t="shared" si="54"/>
        <v>450000</v>
      </c>
      <c r="N443" s="43">
        <f t="shared" si="52"/>
        <v>100</v>
      </c>
      <c r="O443" s="44">
        <f t="shared" si="55"/>
        <v>0</v>
      </c>
    </row>
    <row r="444" spans="1:15" ht="25.5">
      <c r="A444" s="26" t="s">
        <v>73</v>
      </c>
      <c r="B444" s="58" t="s">
        <v>74</v>
      </c>
      <c r="C444" s="67">
        <f>+'[1]GASTOS'!C444+'[2]gastos'!C444</f>
        <v>157680</v>
      </c>
      <c r="D444" s="49">
        <f>+'[1]GASTOS'!D444+'[2]gastos'!D444</f>
        <v>-2464.432</v>
      </c>
      <c r="E444" s="35">
        <f t="shared" si="53"/>
        <v>155215.568</v>
      </c>
      <c r="F444" s="36">
        <f t="shared" si="48"/>
        <v>0.003148233621431545</v>
      </c>
      <c r="G444" s="67">
        <f>+'[1]GASTOS'!G444+'[2]gastos'!G444</f>
        <v>0</v>
      </c>
      <c r="H444" s="71">
        <f t="shared" si="49"/>
        <v>155215.568</v>
      </c>
      <c r="I444" s="67">
        <f>+'[1]GASTOS'!H444+'[2]gastos'!H444</f>
        <v>100305.569</v>
      </c>
      <c r="J444" s="36">
        <f t="shared" si="50"/>
        <v>63.613374556062915</v>
      </c>
      <c r="K444" s="67">
        <f>+'[1]GASTOS'!J444+'[2]gastos'!J444</f>
        <v>54909.998999999996</v>
      </c>
      <c r="L444" s="36">
        <f t="shared" si="51"/>
        <v>35.376605393087885</v>
      </c>
      <c r="M444" s="74">
        <f t="shared" si="54"/>
        <v>155215.568</v>
      </c>
      <c r="N444" s="43">
        <f t="shared" si="52"/>
        <v>100</v>
      </c>
      <c r="O444" s="44">
        <f t="shared" si="55"/>
        <v>0</v>
      </c>
    </row>
    <row r="445" spans="1:15" ht="12.75">
      <c r="A445" s="26" t="s">
        <v>75</v>
      </c>
      <c r="B445" s="55" t="s">
        <v>76</v>
      </c>
      <c r="C445" s="67">
        <f>+'[1]GASTOS'!C445+'[2]gastos'!C445</f>
        <v>1600000</v>
      </c>
      <c r="D445" s="49">
        <f>+'[1]GASTOS'!D445+'[2]gastos'!D445</f>
        <v>0</v>
      </c>
      <c r="E445" s="35">
        <f t="shared" si="53"/>
        <v>1600000</v>
      </c>
      <c r="F445" s="36">
        <f t="shared" si="48"/>
        <v>0.03245276140271234</v>
      </c>
      <c r="G445" s="67">
        <f>+'[1]GASTOS'!G445+'[2]gastos'!G445</f>
        <v>0</v>
      </c>
      <c r="H445" s="71">
        <f t="shared" si="49"/>
        <v>1600000</v>
      </c>
      <c r="I445" s="67">
        <f>+'[1]GASTOS'!H445+'[2]gastos'!H445</f>
        <v>32444.913</v>
      </c>
      <c r="J445" s="36">
        <f t="shared" si="50"/>
        <v>2.0278070625</v>
      </c>
      <c r="K445" s="67">
        <f>+'[1]GASTOS'!J445+'[2]gastos'!J445</f>
        <v>478785.706</v>
      </c>
      <c r="L445" s="36">
        <f t="shared" si="51"/>
        <v>29.924106625</v>
      </c>
      <c r="M445" s="74">
        <f t="shared" si="54"/>
        <v>511230.619</v>
      </c>
      <c r="N445" s="43">
        <f t="shared" si="52"/>
        <v>31.9519136875</v>
      </c>
      <c r="O445" s="44">
        <f t="shared" si="55"/>
        <v>1088769.381</v>
      </c>
    </row>
    <row r="446" spans="1:15" ht="38.25">
      <c r="A446" s="26" t="s">
        <v>77</v>
      </c>
      <c r="B446" s="55" t="s">
        <v>78</v>
      </c>
      <c r="C446" s="67">
        <f>+'[1]GASTOS'!C446+'[2]gastos'!C446</f>
        <v>218000</v>
      </c>
      <c r="D446" s="49">
        <f>+'[1]GASTOS'!D446+'[2]gastos'!D446</f>
        <v>-162000</v>
      </c>
      <c r="E446" s="35">
        <f t="shared" si="53"/>
        <v>56000</v>
      </c>
      <c r="F446" s="36">
        <f t="shared" si="48"/>
        <v>0.001135846649094932</v>
      </c>
      <c r="G446" s="67">
        <f>+'[1]GASTOS'!G446+'[2]gastos'!G446</f>
        <v>0</v>
      </c>
      <c r="H446" s="71">
        <f t="shared" si="49"/>
        <v>56000</v>
      </c>
      <c r="I446" s="67">
        <f>+'[1]GASTOS'!H446+'[2]gastos'!H446</f>
        <v>0</v>
      </c>
      <c r="J446" s="36">
        <f t="shared" si="50"/>
        <v>0</v>
      </c>
      <c r="K446" s="67">
        <f>+'[1]GASTOS'!J446+'[2]gastos'!J446</f>
        <v>24108</v>
      </c>
      <c r="L446" s="36">
        <f t="shared" si="51"/>
        <v>43.05</v>
      </c>
      <c r="M446" s="74">
        <f t="shared" si="54"/>
        <v>24108</v>
      </c>
      <c r="N446" s="43">
        <f t="shared" si="52"/>
        <v>43.05</v>
      </c>
      <c r="O446" s="44">
        <f t="shared" si="55"/>
        <v>31892</v>
      </c>
    </row>
    <row r="447" spans="1:15" ht="25.5">
      <c r="A447" s="26" t="s">
        <v>79</v>
      </c>
      <c r="B447" s="54" t="s">
        <v>80</v>
      </c>
      <c r="C447" s="67">
        <f>+'[1]GASTOS'!C447+'[2]gastos'!C447</f>
        <v>62000</v>
      </c>
      <c r="D447" s="49">
        <f>+'[1]GASTOS'!D447+'[2]gastos'!D447</f>
        <v>0</v>
      </c>
      <c r="E447" s="35">
        <f t="shared" si="53"/>
        <v>62000</v>
      </c>
      <c r="F447" s="36">
        <f t="shared" si="48"/>
        <v>0.001257544504355103</v>
      </c>
      <c r="G447" s="67">
        <f>+'[1]GASTOS'!G447+'[2]gastos'!G447</f>
        <v>0</v>
      </c>
      <c r="H447" s="71">
        <f t="shared" si="49"/>
        <v>62000</v>
      </c>
      <c r="I447" s="67">
        <f>+'[1]GASTOS'!H447+'[2]gastos'!H447</f>
        <v>0</v>
      </c>
      <c r="J447" s="36">
        <f t="shared" si="50"/>
        <v>0</v>
      </c>
      <c r="K447" s="67">
        <f>+'[1]GASTOS'!J447+'[2]gastos'!J447</f>
        <v>62000</v>
      </c>
      <c r="L447" s="36">
        <f t="shared" si="51"/>
        <v>100</v>
      </c>
      <c r="M447" s="74">
        <f t="shared" si="54"/>
        <v>62000</v>
      </c>
      <c r="N447" s="43">
        <f t="shared" si="52"/>
        <v>100</v>
      </c>
      <c r="O447" s="44">
        <f t="shared" si="55"/>
        <v>0</v>
      </c>
    </row>
    <row r="448" spans="1:15" ht="38.25">
      <c r="A448" s="26" t="s">
        <v>81</v>
      </c>
      <c r="B448" s="55" t="s">
        <v>82</v>
      </c>
      <c r="C448" s="67">
        <f>+'[1]GASTOS'!C448+'[2]gastos'!C448</f>
        <v>1377145.6</v>
      </c>
      <c r="D448" s="49">
        <f>+'[1]GASTOS'!D448+'[2]gastos'!D448</f>
        <v>-400000</v>
      </c>
      <c r="E448" s="35">
        <f t="shared" si="53"/>
        <v>977145.6000000001</v>
      </c>
      <c r="F448" s="36">
        <f t="shared" si="48"/>
        <v>0.01981942063281887</v>
      </c>
      <c r="G448" s="67">
        <f>+'[1]GASTOS'!G448+'[2]gastos'!G448</f>
        <v>0</v>
      </c>
      <c r="H448" s="71">
        <f t="shared" si="49"/>
        <v>977145.6000000001</v>
      </c>
      <c r="I448" s="67">
        <f>+'[1]GASTOS'!H448+'[2]gastos'!H448</f>
        <v>184391.584</v>
      </c>
      <c r="J448" s="36">
        <f t="shared" si="50"/>
        <v>13.389403705751954</v>
      </c>
      <c r="K448" s="67">
        <f>+'[1]GASTOS'!J448+'[2]gastos'!J448</f>
        <v>726135.448</v>
      </c>
      <c r="L448" s="36">
        <f t="shared" si="51"/>
        <v>74.31189865665874</v>
      </c>
      <c r="M448" s="74">
        <f t="shared" si="54"/>
        <v>910527.032</v>
      </c>
      <c r="N448" s="43">
        <f t="shared" si="52"/>
        <v>93.18232942971855</v>
      </c>
      <c r="O448" s="44">
        <f t="shared" si="55"/>
        <v>66618.56800000009</v>
      </c>
    </row>
    <row r="449" spans="1:15" ht="25.5">
      <c r="A449" s="26" t="s">
        <v>83</v>
      </c>
      <c r="B449" s="55" t="s">
        <v>84</v>
      </c>
      <c r="C449" s="67">
        <f>+'[1]GASTOS'!C449+'[2]gastos'!C449</f>
        <v>4000000</v>
      </c>
      <c r="D449" s="49">
        <f>+'[1]GASTOS'!D449+'[2]gastos'!D449</f>
        <v>0</v>
      </c>
      <c r="E449" s="35">
        <f t="shared" si="53"/>
        <v>4000000</v>
      </c>
      <c r="F449" s="36">
        <f t="shared" si="48"/>
        <v>0.08113190350678084</v>
      </c>
      <c r="G449" s="67">
        <f>+'[1]GASTOS'!G449+'[2]gastos'!G449</f>
        <v>0</v>
      </c>
      <c r="H449" s="71">
        <f t="shared" si="49"/>
        <v>4000000</v>
      </c>
      <c r="I449" s="67">
        <f>+'[1]GASTOS'!H449+'[2]gastos'!H449</f>
        <v>2277833.005</v>
      </c>
      <c r="J449" s="36">
        <f t="shared" si="50"/>
        <v>56.94582512499999</v>
      </c>
      <c r="K449" s="67">
        <f>+'[1]GASTOS'!J449+'[2]gastos'!J449</f>
        <v>576166.5070000002</v>
      </c>
      <c r="L449" s="36">
        <f t="shared" si="51"/>
        <v>14.404162675000004</v>
      </c>
      <c r="M449" s="74">
        <f t="shared" si="54"/>
        <v>2853999.512</v>
      </c>
      <c r="N449" s="43">
        <f t="shared" si="52"/>
        <v>71.34998780000001</v>
      </c>
      <c r="O449" s="44">
        <f t="shared" si="55"/>
        <v>1146000.488</v>
      </c>
    </row>
    <row r="450" spans="1:15" ht="38.25">
      <c r="A450" s="26" t="s">
        <v>85</v>
      </c>
      <c r="B450" s="55" t="s">
        <v>86</v>
      </c>
      <c r="C450" s="67">
        <f>+'[1]GASTOS'!C450+'[2]gastos'!C450</f>
        <v>2100000</v>
      </c>
      <c r="D450" s="49">
        <f>+'[1]GASTOS'!D450+'[2]gastos'!D450</f>
        <v>0</v>
      </c>
      <c r="E450" s="35">
        <f t="shared" si="53"/>
        <v>2100000</v>
      </c>
      <c r="F450" s="36">
        <f t="shared" si="48"/>
        <v>0.042594249341059945</v>
      </c>
      <c r="G450" s="67">
        <f>+'[1]GASTOS'!G450+'[2]gastos'!G450</f>
        <v>0</v>
      </c>
      <c r="H450" s="71">
        <f t="shared" si="49"/>
        <v>2100000</v>
      </c>
      <c r="I450" s="67">
        <f>+'[1]GASTOS'!H450+'[2]gastos'!H450</f>
        <v>1272798.317</v>
      </c>
      <c r="J450" s="36">
        <f t="shared" si="50"/>
        <v>60.60944366666667</v>
      </c>
      <c r="K450" s="67">
        <f>+'[1]GASTOS'!J450+'[2]gastos'!J450</f>
        <v>820321.2409999999</v>
      </c>
      <c r="L450" s="36">
        <f t="shared" si="51"/>
        <v>39.062916238095234</v>
      </c>
      <c r="M450" s="74">
        <f t="shared" si="54"/>
        <v>2093119.558</v>
      </c>
      <c r="N450" s="43">
        <f t="shared" si="52"/>
        <v>99.6723599047619</v>
      </c>
      <c r="O450" s="44">
        <f t="shared" si="55"/>
        <v>6880.442000000039</v>
      </c>
    </row>
    <row r="451" spans="1:15" ht="12.75">
      <c r="A451" s="26" t="s">
        <v>87</v>
      </c>
      <c r="B451" s="55" t="s">
        <v>88</v>
      </c>
      <c r="C451" s="67">
        <f>+'[1]GASTOS'!C451+'[2]gastos'!C451</f>
        <v>600000</v>
      </c>
      <c r="D451" s="49">
        <f>+'[1]GASTOS'!D451+'[2]gastos'!D451</f>
        <v>-140000</v>
      </c>
      <c r="E451" s="35">
        <f t="shared" si="53"/>
        <v>460000</v>
      </c>
      <c r="F451" s="36">
        <f t="shared" si="48"/>
        <v>0.009330168903279798</v>
      </c>
      <c r="G451" s="67">
        <f>+'[1]GASTOS'!G451+'[2]gastos'!G451</f>
        <v>0</v>
      </c>
      <c r="H451" s="71">
        <f t="shared" si="49"/>
        <v>460000</v>
      </c>
      <c r="I451" s="67">
        <f>+'[1]GASTOS'!H451+'[2]gastos'!H451</f>
        <v>227426.743</v>
      </c>
      <c r="J451" s="36">
        <f t="shared" si="50"/>
        <v>37.90445716666667</v>
      </c>
      <c r="K451" s="67">
        <f>+'[1]GASTOS'!J451+'[2]gastos'!J451</f>
        <v>232573.257</v>
      </c>
      <c r="L451" s="36">
        <f t="shared" si="51"/>
        <v>50.55940369565217</v>
      </c>
      <c r="M451" s="74">
        <f t="shared" si="54"/>
        <v>460000</v>
      </c>
      <c r="N451" s="43">
        <f t="shared" si="52"/>
        <v>100</v>
      </c>
      <c r="O451" s="44">
        <f t="shared" si="55"/>
        <v>0</v>
      </c>
    </row>
    <row r="452" spans="1:15" ht="12.75">
      <c r="A452" s="26" t="s">
        <v>89</v>
      </c>
      <c r="B452" s="55" t="s">
        <v>90</v>
      </c>
      <c r="C452" s="67">
        <f>+'[1]GASTOS'!C452+'[2]gastos'!C452</f>
        <v>504000</v>
      </c>
      <c r="D452" s="49">
        <f>+'[1]GASTOS'!D452+'[2]gastos'!D452</f>
        <v>-230000</v>
      </c>
      <c r="E452" s="35">
        <f t="shared" si="53"/>
        <v>274000</v>
      </c>
      <c r="F452" s="36">
        <f t="shared" si="48"/>
        <v>0.005557535390214488</v>
      </c>
      <c r="G452" s="67">
        <f>+'[1]GASTOS'!G452+'[2]gastos'!G452</f>
        <v>0</v>
      </c>
      <c r="H452" s="71">
        <f t="shared" si="49"/>
        <v>274000</v>
      </c>
      <c r="I452" s="67">
        <f>+'[1]GASTOS'!H452+'[2]gastos'!H452</f>
        <v>152778.247</v>
      </c>
      <c r="J452" s="36">
        <f t="shared" si="50"/>
        <v>30.313144246031747</v>
      </c>
      <c r="K452" s="67">
        <f>+'[1]GASTOS'!J452+'[2]gastos'!J452</f>
        <v>118727.40800000002</v>
      </c>
      <c r="L452" s="36">
        <f t="shared" si="51"/>
        <v>43.331170802919715</v>
      </c>
      <c r="M452" s="74">
        <f t="shared" si="54"/>
        <v>271505.655</v>
      </c>
      <c r="N452" s="43">
        <f t="shared" si="52"/>
        <v>99.08965510948906</v>
      </c>
      <c r="O452" s="44">
        <f t="shared" si="55"/>
        <v>2494.344999999972</v>
      </c>
    </row>
    <row r="453" spans="1:15" ht="25.5">
      <c r="A453" s="26" t="s">
        <v>91</v>
      </c>
      <c r="B453" s="55" t="s">
        <v>92</v>
      </c>
      <c r="C453" s="67">
        <f>+'[1]GASTOS'!C453+'[2]gastos'!C453</f>
        <v>480000</v>
      </c>
      <c r="D453" s="49">
        <f>+'[1]GASTOS'!D453+'[2]gastos'!D453</f>
        <v>-480000</v>
      </c>
      <c r="E453" s="35">
        <f t="shared" si="53"/>
        <v>0</v>
      </c>
      <c r="F453" s="36">
        <f t="shared" si="48"/>
        <v>0</v>
      </c>
      <c r="G453" s="67">
        <f>+'[1]GASTOS'!G453+'[2]gastos'!G453</f>
        <v>0</v>
      </c>
      <c r="H453" s="71">
        <f t="shared" si="49"/>
        <v>0</v>
      </c>
      <c r="I453" s="67">
        <f>+'[1]GASTOS'!H453+'[2]gastos'!H453</f>
        <v>0</v>
      </c>
      <c r="J453" s="36">
        <f t="shared" si="50"/>
        <v>0</v>
      </c>
      <c r="K453" s="67">
        <f>+'[1]GASTOS'!J453+'[2]gastos'!J453</f>
        <v>0</v>
      </c>
      <c r="L453" s="36">
        <f t="shared" si="51"/>
        <v>0</v>
      </c>
      <c r="M453" s="74">
        <f t="shared" si="54"/>
        <v>0</v>
      </c>
      <c r="N453" s="43">
        <f t="shared" si="52"/>
        <v>0</v>
      </c>
      <c r="O453" s="44">
        <f t="shared" si="55"/>
        <v>0</v>
      </c>
    </row>
    <row r="454" spans="1:15" ht="25.5">
      <c r="A454" s="26" t="s">
        <v>93</v>
      </c>
      <c r="B454" s="55" t="s">
        <v>94</v>
      </c>
      <c r="C454" s="67">
        <f>+'[1]GASTOS'!C454+'[2]gastos'!C454</f>
        <v>9476363.23</v>
      </c>
      <c r="D454" s="49">
        <f>+'[1]GASTOS'!D454+'[2]gastos'!D454</f>
        <v>-1314088.391</v>
      </c>
      <c r="E454" s="35">
        <f t="shared" si="53"/>
        <v>8162274.839000001</v>
      </c>
      <c r="F454" s="36">
        <f t="shared" si="48"/>
        <v>0.1655552236583933</v>
      </c>
      <c r="G454" s="67">
        <f>+'[1]GASTOS'!G454+'[2]gastos'!G454</f>
        <v>912000</v>
      </c>
      <c r="H454" s="71">
        <f t="shared" si="49"/>
        <v>7250274.839000001</v>
      </c>
      <c r="I454" s="67">
        <f>+'[1]GASTOS'!H454+'[2]gastos'!H454</f>
        <v>5415496.562</v>
      </c>
      <c r="J454" s="36">
        <f t="shared" si="50"/>
        <v>57.14741436731525</v>
      </c>
      <c r="K454" s="67">
        <f>+'[1]GASTOS'!J454+'[2]gastos'!J454</f>
        <v>1834496.0659999996</v>
      </c>
      <c r="L454" s="36">
        <f t="shared" si="51"/>
        <v>22.475303787059843</v>
      </c>
      <c r="M454" s="74">
        <f t="shared" si="54"/>
        <v>7249992.628</v>
      </c>
      <c r="N454" s="43">
        <f t="shared" si="52"/>
        <v>88.8231868076649</v>
      </c>
      <c r="O454" s="44">
        <f t="shared" si="55"/>
        <v>912282.211000001</v>
      </c>
    </row>
    <row r="455" spans="1:15" ht="25.5">
      <c r="A455" s="26" t="s">
        <v>95</v>
      </c>
      <c r="B455" s="55" t="s">
        <v>96</v>
      </c>
      <c r="C455" s="67">
        <f>+'[1]GASTOS'!C455+'[2]gastos'!C455</f>
        <v>168511.144</v>
      </c>
      <c r="D455" s="49">
        <f>+'[1]GASTOS'!D455+'[2]gastos'!D455</f>
        <v>28487.292</v>
      </c>
      <c r="E455" s="35">
        <f t="shared" si="53"/>
        <v>196998.436</v>
      </c>
      <c r="F455" s="36">
        <f aca="true" t="shared" si="56" ref="F455:F518">IF(OR(E455=0,E$805=0),0,E455/E$805)*100</f>
        <v>0.003995714525134685</v>
      </c>
      <c r="G455" s="67">
        <f>+'[1]GASTOS'!G455+'[2]gastos'!G455</f>
        <v>0</v>
      </c>
      <c r="H455" s="71">
        <f t="shared" si="49"/>
        <v>196998.436</v>
      </c>
      <c r="I455" s="67">
        <f>+'[1]GASTOS'!H455+'[2]gastos'!H455</f>
        <v>95500.025</v>
      </c>
      <c r="J455" s="36">
        <f t="shared" si="50"/>
        <v>56.67282455811943</v>
      </c>
      <c r="K455" s="67">
        <f>+'[1]GASTOS'!J455+'[2]gastos'!J455</f>
        <v>101328.55900000001</v>
      </c>
      <c r="L455" s="36">
        <f t="shared" si="51"/>
        <v>51.436225107898835</v>
      </c>
      <c r="M455" s="74">
        <f t="shared" si="54"/>
        <v>196828.584</v>
      </c>
      <c r="N455" s="43">
        <f t="shared" si="52"/>
        <v>99.9137800261521</v>
      </c>
      <c r="O455" s="44">
        <f t="shared" si="55"/>
        <v>169.8519999999844</v>
      </c>
    </row>
    <row r="456" spans="1:15" ht="38.25">
      <c r="A456" s="29" t="s">
        <v>97</v>
      </c>
      <c r="B456" s="55" t="s">
        <v>98</v>
      </c>
      <c r="C456" s="67">
        <f>+'[1]GASTOS'!C456+'[2]gastos'!C456</f>
        <v>343656</v>
      </c>
      <c r="D456" s="49">
        <f>+'[1]GASTOS'!D456+'[2]gastos'!D456</f>
        <v>-200000</v>
      </c>
      <c r="E456" s="35">
        <f t="shared" si="53"/>
        <v>143656</v>
      </c>
      <c r="F456" s="36">
        <f t="shared" si="56"/>
        <v>0.0029137711825425274</v>
      </c>
      <c r="G456" s="67">
        <f>+'[1]GASTOS'!G456+'[2]gastos'!G456</f>
        <v>0</v>
      </c>
      <c r="H456" s="71">
        <f aca="true" t="shared" si="57" ref="H456:H519">+E456-G456</f>
        <v>143656</v>
      </c>
      <c r="I456" s="67">
        <f>+'[1]GASTOS'!H456+'[2]gastos'!H456</f>
        <v>86161.653</v>
      </c>
      <c r="J456" s="36">
        <f aca="true" t="shared" si="58" ref="J456:J517">IF(OR(I456=0,C456=0),0,I456/C456)*100</f>
        <v>25.07206421537817</v>
      </c>
      <c r="K456" s="67">
        <f>+'[1]GASTOS'!J456+'[2]gastos'!J456</f>
        <v>57441.10299999999</v>
      </c>
      <c r="L456" s="36">
        <f aca="true" t="shared" si="59" ref="L456:L517">IF(OR(K456=0,E456=0),0,K456/E456)*100</f>
        <v>39.98517500139221</v>
      </c>
      <c r="M456" s="74">
        <f t="shared" si="54"/>
        <v>143602.756</v>
      </c>
      <c r="N456" s="43">
        <f aca="true" t="shared" si="60" ref="N456:N517">IF(OR(M456=0,E456=0),0,M456/E456)*100</f>
        <v>99.96293645931948</v>
      </c>
      <c r="O456" s="44">
        <f t="shared" si="55"/>
        <v>53.244000000006054</v>
      </c>
    </row>
    <row r="457" spans="1:15" ht="12.75">
      <c r="A457" s="22" t="s">
        <v>99</v>
      </c>
      <c r="B457" s="53" t="s">
        <v>100</v>
      </c>
      <c r="C457" s="67">
        <f>+'[1]GASTOS'!C457+'[2]gastos'!C457</f>
        <v>67752461.623</v>
      </c>
      <c r="D457" s="49">
        <f>+'[1]GASTOS'!D457+'[2]gastos'!D457</f>
        <v>-12431828.320999999</v>
      </c>
      <c r="E457" s="33">
        <f t="shared" si="53"/>
        <v>55320633.302</v>
      </c>
      <c r="F457" s="34">
        <f t="shared" si="56"/>
        <v>1.1220670707479679</v>
      </c>
      <c r="G457" s="67">
        <f>+'[1]GASTOS'!G457+'[2]gastos'!G457</f>
        <v>0</v>
      </c>
      <c r="H457" s="71">
        <f t="shared" si="57"/>
        <v>55320633.302</v>
      </c>
      <c r="I457" s="67">
        <f>+'[1]GASTOS'!H457+'[2]gastos'!H457</f>
        <v>44658260.527</v>
      </c>
      <c r="J457" s="34">
        <f t="shared" si="58"/>
        <v>65.91385679164729</v>
      </c>
      <c r="K457" s="67">
        <f>+'[1]GASTOS'!J457+'[2]gastos'!J457</f>
        <v>10331259.685999997</v>
      </c>
      <c r="L457" s="34">
        <f t="shared" si="59"/>
        <v>18.6752375548573</v>
      </c>
      <c r="M457" s="73">
        <f t="shared" si="54"/>
        <v>54989520.213</v>
      </c>
      <c r="N457" s="41">
        <f t="shared" si="60"/>
        <v>99.40146547637583</v>
      </c>
      <c r="O457" s="42">
        <f t="shared" si="55"/>
        <v>331113.08900000155</v>
      </c>
    </row>
    <row r="458" spans="1:15" ht="25.5">
      <c r="A458" s="26" t="s">
        <v>101</v>
      </c>
      <c r="B458" s="55" t="s">
        <v>102</v>
      </c>
      <c r="C458" s="67">
        <f>+'[1]GASTOS'!C458+'[2]gastos'!C458</f>
        <v>1200000</v>
      </c>
      <c r="D458" s="49">
        <f>+'[1]GASTOS'!D458+'[2]gastos'!D458</f>
        <v>0</v>
      </c>
      <c r="E458" s="35">
        <f t="shared" si="53"/>
        <v>1200000</v>
      </c>
      <c r="F458" s="36">
        <f t="shared" si="56"/>
        <v>0.024339571052034253</v>
      </c>
      <c r="G458" s="67">
        <f>+'[1]GASTOS'!G458+'[2]gastos'!G458</f>
        <v>0</v>
      </c>
      <c r="H458" s="71">
        <f t="shared" si="57"/>
        <v>1200000</v>
      </c>
      <c r="I458" s="67">
        <f>+'[1]GASTOS'!H458+'[2]gastos'!H458</f>
        <v>1200000</v>
      </c>
      <c r="J458" s="36">
        <f t="shared" si="58"/>
        <v>100</v>
      </c>
      <c r="K458" s="67">
        <f>+'[1]GASTOS'!J458+'[2]gastos'!J458</f>
        <v>0</v>
      </c>
      <c r="L458" s="36">
        <f t="shared" si="59"/>
        <v>0</v>
      </c>
      <c r="M458" s="74">
        <f t="shared" si="54"/>
        <v>1200000</v>
      </c>
      <c r="N458" s="43">
        <f t="shared" si="60"/>
        <v>100</v>
      </c>
      <c r="O458" s="44">
        <f t="shared" si="55"/>
        <v>0</v>
      </c>
    </row>
    <row r="459" spans="1:15" ht="25.5">
      <c r="A459" s="26" t="s">
        <v>103</v>
      </c>
      <c r="B459" s="54" t="s">
        <v>104</v>
      </c>
      <c r="C459" s="67">
        <f>+'[1]GASTOS'!C459+'[2]gastos'!C459</f>
        <v>455000</v>
      </c>
      <c r="D459" s="49">
        <f>+'[1]GASTOS'!D459+'[2]gastos'!D459</f>
        <v>-254000</v>
      </c>
      <c r="E459" s="35">
        <f t="shared" si="53"/>
        <v>201000</v>
      </c>
      <c r="F459" s="36">
        <f t="shared" si="56"/>
        <v>0.004076878151215738</v>
      </c>
      <c r="G459" s="67">
        <f>+'[1]GASTOS'!G459+'[2]gastos'!G459</f>
        <v>0</v>
      </c>
      <c r="H459" s="71">
        <f t="shared" si="57"/>
        <v>201000</v>
      </c>
      <c r="I459" s="67">
        <f>+'[1]GASTOS'!H459+'[2]gastos'!H459</f>
        <v>163023.92</v>
      </c>
      <c r="J459" s="36">
        <f t="shared" si="58"/>
        <v>35.82943296703297</v>
      </c>
      <c r="K459" s="67">
        <f>+'[1]GASTOS'!J459+'[2]gastos'!J459</f>
        <v>35570.057</v>
      </c>
      <c r="L459" s="36">
        <f t="shared" si="59"/>
        <v>17.69654577114428</v>
      </c>
      <c r="M459" s="74">
        <f t="shared" si="54"/>
        <v>198593.977</v>
      </c>
      <c r="N459" s="43">
        <f t="shared" si="60"/>
        <v>98.80297363184081</v>
      </c>
      <c r="O459" s="44">
        <f t="shared" si="55"/>
        <v>2406.0229999999865</v>
      </c>
    </row>
    <row r="460" spans="1:15" ht="38.25">
      <c r="A460" s="26" t="s">
        <v>105</v>
      </c>
      <c r="B460" s="54" t="s">
        <v>106</v>
      </c>
      <c r="C460" s="67">
        <f>+'[1]GASTOS'!C460+'[2]gastos'!C460</f>
        <v>700000</v>
      </c>
      <c r="D460" s="49">
        <f>+'[1]GASTOS'!D460+'[2]gastos'!D460</f>
        <v>-46200</v>
      </c>
      <c r="E460" s="35">
        <f t="shared" si="53"/>
        <v>653800</v>
      </c>
      <c r="F460" s="36">
        <f t="shared" si="56"/>
        <v>0.01326100962818333</v>
      </c>
      <c r="G460" s="67">
        <f>+'[1]GASTOS'!G460+'[2]gastos'!G460</f>
        <v>0</v>
      </c>
      <c r="H460" s="71">
        <f t="shared" si="57"/>
        <v>653800</v>
      </c>
      <c r="I460" s="67">
        <f>+'[1]GASTOS'!H460+'[2]gastos'!H460</f>
        <v>545635.542</v>
      </c>
      <c r="J460" s="36">
        <f t="shared" si="58"/>
        <v>77.94793457142858</v>
      </c>
      <c r="K460" s="67">
        <f>+'[1]GASTOS'!J460+'[2]gastos'!J460</f>
        <v>75941.48199999996</v>
      </c>
      <c r="L460" s="36">
        <f t="shared" si="59"/>
        <v>11.61539951055368</v>
      </c>
      <c r="M460" s="74">
        <f t="shared" si="54"/>
        <v>621577.024</v>
      </c>
      <c r="N460" s="43">
        <f t="shared" si="60"/>
        <v>95.07143224227592</v>
      </c>
      <c r="O460" s="44">
        <f t="shared" si="55"/>
        <v>32222.976000000024</v>
      </c>
    </row>
    <row r="461" spans="1:15" ht="25.5">
      <c r="A461" s="26" t="s">
        <v>107</v>
      </c>
      <c r="B461" s="54" t="s">
        <v>108</v>
      </c>
      <c r="C461" s="67">
        <f>+'[1]GASTOS'!C461+'[2]gastos'!C461</f>
        <v>3128000</v>
      </c>
      <c r="D461" s="49">
        <f>+'[1]GASTOS'!D461+'[2]gastos'!D461</f>
        <v>-1360000</v>
      </c>
      <c r="E461" s="35">
        <f t="shared" si="53"/>
        <v>1768000</v>
      </c>
      <c r="F461" s="36">
        <f t="shared" si="56"/>
        <v>0.03586030134999713</v>
      </c>
      <c r="G461" s="67">
        <f>+'[1]GASTOS'!G461+'[2]gastos'!G461</f>
        <v>0</v>
      </c>
      <c r="H461" s="71">
        <f t="shared" si="57"/>
        <v>1768000</v>
      </c>
      <c r="I461" s="67">
        <f>+'[1]GASTOS'!H461+'[2]gastos'!H461</f>
        <v>841102.401</v>
      </c>
      <c r="J461" s="36">
        <f t="shared" si="58"/>
        <v>26.88946294757033</v>
      </c>
      <c r="K461" s="67">
        <f>+'[1]GASTOS'!J461+'[2]gastos'!J461</f>
        <v>849537.292</v>
      </c>
      <c r="L461" s="36">
        <f t="shared" si="59"/>
        <v>48.05075180995475</v>
      </c>
      <c r="M461" s="74">
        <f t="shared" si="54"/>
        <v>1690639.693</v>
      </c>
      <c r="N461" s="43">
        <f t="shared" si="60"/>
        <v>95.62441702488688</v>
      </c>
      <c r="O461" s="44">
        <f t="shared" si="55"/>
        <v>77360.30700000003</v>
      </c>
    </row>
    <row r="462" spans="1:15" ht="37.5" customHeight="1">
      <c r="A462" s="26" t="s">
        <v>109</v>
      </c>
      <c r="B462" s="54" t="s">
        <v>110</v>
      </c>
      <c r="C462" s="67">
        <f>+'[1]GASTOS'!C462+'[2]gastos'!C462</f>
        <v>1300000</v>
      </c>
      <c r="D462" s="49">
        <f>+'[1]GASTOS'!D462+'[2]gastos'!D462</f>
        <v>-200000</v>
      </c>
      <c r="E462" s="35">
        <f aca="true" t="shared" si="61" ref="E462:E517">SUM(C462:D462)</f>
        <v>1100000</v>
      </c>
      <c r="F462" s="36">
        <f t="shared" si="56"/>
        <v>0.022311273464364734</v>
      </c>
      <c r="G462" s="67">
        <f>+'[1]GASTOS'!G462+'[2]gastos'!G462</f>
        <v>0</v>
      </c>
      <c r="H462" s="71">
        <f t="shared" si="57"/>
        <v>1100000</v>
      </c>
      <c r="I462" s="67">
        <f>+'[1]GASTOS'!H462+'[2]gastos'!H462</f>
        <v>1035253.709</v>
      </c>
      <c r="J462" s="36">
        <f t="shared" si="58"/>
        <v>79.6349006923077</v>
      </c>
      <c r="K462" s="67">
        <f>+'[1]GASTOS'!J462+'[2]gastos'!J462</f>
        <v>978.2509999999311</v>
      </c>
      <c r="L462" s="36">
        <f t="shared" si="59"/>
        <v>0.08893190909090282</v>
      </c>
      <c r="M462" s="74">
        <f aca="true" t="shared" si="62" ref="M462:M517">SUM(I462+K462)</f>
        <v>1036231.96</v>
      </c>
      <c r="N462" s="43">
        <f t="shared" si="60"/>
        <v>94.20290545454544</v>
      </c>
      <c r="O462" s="44">
        <f aca="true" t="shared" si="63" ref="O462:O517">SUM(E462-M462)</f>
        <v>63768.04000000004</v>
      </c>
    </row>
    <row r="463" spans="1:15" ht="25.5">
      <c r="A463" s="26" t="s">
        <v>111</v>
      </c>
      <c r="B463" s="54" t="s">
        <v>112</v>
      </c>
      <c r="C463" s="67">
        <f>+'[1]GASTOS'!C463+'[2]gastos'!C463</f>
        <v>2100000</v>
      </c>
      <c r="D463" s="49">
        <f>+'[1]GASTOS'!D463+'[2]gastos'!D463</f>
        <v>-275000</v>
      </c>
      <c r="E463" s="35">
        <f t="shared" si="61"/>
        <v>1825000</v>
      </c>
      <c r="F463" s="36">
        <f t="shared" si="56"/>
        <v>0.03701643097496876</v>
      </c>
      <c r="G463" s="67">
        <f>+'[1]GASTOS'!G463+'[2]gastos'!G463</f>
        <v>0</v>
      </c>
      <c r="H463" s="71">
        <f t="shared" si="57"/>
        <v>1825000</v>
      </c>
      <c r="I463" s="67">
        <f>+'[1]GASTOS'!H463+'[2]gastos'!H463</f>
        <v>1775380.332</v>
      </c>
      <c r="J463" s="36">
        <f t="shared" si="58"/>
        <v>84.54192057142856</v>
      </c>
      <c r="K463" s="67">
        <f>+'[1]GASTOS'!J463+'[2]gastos'!J463</f>
        <v>13980.22900000005</v>
      </c>
      <c r="L463" s="36">
        <f t="shared" si="59"/>
        <v>0.7660399452054822</v>
      </c>
      <c r="M463" s="74">
        <f t="shared" si="62"/>
        <v>1789360.561</v>
      </c>
      <c r="N463" s="43">
        <f t="shared" si="60"/>
        <v>98.04715402739726</v>
      </c>
      <c r="O463" s="44">
        <f t="shared" si="63"/>
        <v>35639.43900000001</v>
      </c>
    </row>
    <row r="464" spans="1:15" ht="38.25">
      <c r="A464" s="26" t="s">
        <v>113</v>
      </c>
      <c r="B464" s="54" t="s">
        <v>114</v>
      </c>
      <c r="C464" s="67">
        <f>+'[1]GASTOS'!C464+'[2]gastos'!C464</f>
        <v>630000</v>
      </c>
      <c r="D464" s="49">
        <f>+'[1]GASTOS'!D464+'[2]gastos'!D464</f>
        <v>-82000</v>
      </c>
      <c r="E464" s="35">
        <f t="shared" si="61"/>
        <v>548000</v>
      </c>
      <c r="F464" s="36">
        <f t="shared" si="56"/>
        <v>0.011115070780428976</v>
      </c>
      <c r="G464" s="67">
        <f>+'[1]GASTOS'!G464+'[2]gastos'!G464</f>
        <v>0</v>
      </c>
      <c r="H464" s="71">
        <f t="shared" si="57"/>
        <v>548000</v>
      </c>
      <c r="I464" s="67">
        <f>+'[1]GASTOS'!H464+'[2]gastos'!H464</f>
        <v>548000</v>
      </c>
      <c r="J464" s="36">
        <f t="shared" si="58"/>
        <v>86.98412698412699</v>
      </c>
      <c r="K464" s="67">
        <f>+'[1]GASTOS'!J464+'[2]gastos'!J464</f>
        <v>0</v>
      </c>
      <c r="L464" s="36">
        <f t="shared" si="59"/>
        <v>0</v>
      </c>
      <c r="M464" s="74">
        <f t="shared" si="62"/>
        <v>548000</v>
      </c>
      <c r="N464" s="43">
        <f t="shared" si="60"/>
        <v>100</v>
      </c>
      <c r="O464" s="44">
        <f t="shared" si="63"/>
        <v>0</v>
      </c>
    </row>
    <row r="465" spans="1:15" ht="25.5">
      <c r="A465" s="26" t="s">
        <v>115</v>
      </c>
      <c r="B465" s="54" t="s">
        <v>116</v>
      </c>
      <c r="C465" s="67">
        <f>+'[1]GASTOS'!C465+'[2]gastos'!C465</f>
        <v>1910000</v>
      </c>
      <c r="D465" s="49">
        <f>+'[1]GASTOS'!D465+'[2]gastos'!D465</f>
        <v>318739.508</v>
      </c>
      <c r="E465" s="35">
        <f t="shared" si="61"/>
        <v>2228739.508</v>
      </c>
      <c r="F465" s="36">
        <f t="shared" si="56"/>
        <v>0.04520546967620155</v>
      </c>
      <c r="G465" s="67">
        <f>+'[1]GASTOS'!G465+'[2]gastos'!G465</f>
        <v>0</v>
      </c>
      <c r="H465" s="71">
        <f t="shared" si="57"/>
        <v>2228739.508</v>
      </c>
      <c r="I465" s="67">
        <f>+'[1]GASTOS'!H465+'[2]gastos'!H465</f>
        <v>1919332.789</v>
      </c>
      <c r="J465" s="36">
        <f t="shared" si="58"/>
        <v>100.48862769633509</v>
      </c>
      <c r="K465" s="67">
        <f>+'[1]GASTOS'!J465+'[2]gastos'!J465</f>
        <v>292357.74999999977</v>
      </c>
      <c r="L465" s="36">
        <f t="shared" si="59"/>
        <v>13.117627652338443</v>
      </c>
      <c r="M465" s="74">
        <f t="shared" si="62"/>
        <v>2211690.539</v>
      </c>
      <c r="N465" s="43">
        <f t="shared" si="60"/>
        <v>99.23503985374678</v>
      </c>
      <c r="O465" s="44">
        <f t="shared" si="63"/>
        <v>17048.96900000004</v>
      </c>
    </row>
    <row r="466" spans="1:15" ht="38.25">
      <c r="A466" s="26" t="s">
        <v>117</v>
      </c>
      <c r="B466" s="54" t="s">
        <v>118</v>
      </c>
      <c r="C466" s="67">
        <f>+'[1]GASTOS'!C466+'[2]gastos'!C466</f>
        <v>530000</v>
      </c>
      <c r="D466" s="49">
        <f>+'[1]GASTOS'!D466+'[2]gastos'!D466</f>
        <v>-90000</v>
      </c>
      <c r="E466" s="35">
        <f t="shared" si="61"/>
        <v>440000</v>
      </c>
      <c r="F466" s="36">
        <f t="shared" si="56"/>
        <v>0.008924509385745892</v>
      </c>
      <c r="G466" s="67">
        <f>+'[1]GASTOS'!G466+'[2]gastos'!G466</f>
        <v>0</v>
      </c>
      <c r="H466" s="71">
        <f t="shared" si="57"/>
        <v>440000</v>
      </c>
      <c r="I466" s="67">
        <f>+'[1]GASTOS'!H466+'[2]gastos'!H466</f>
        <v>434496.636</v>
      </c>
      <c r="J466" s="36">
        <f t="shared" si="58"/>
        <v>81.98049735849057</v>
      </c>
      <c r="K466" s="67">
        <f>+'[1]GASTOS'!J466+'[2]gastos'!J466</f>
        <v>84.6589999999851</v>
      </c>
      <c r="L466" s="36">
        <f t="shared" si="59"/>
        <v>0.01924068181817843</v>
      </c>
      <c r="M466" s="74">
        <f t="shared" si="62"/>
        <v>434581.295</v>
      </c>
      <c r="N466" s="43">
        <f t="shared" si="60"/>
        <v>98.76847613636363</v>
      </c>
      <c r="O466" s="44">
        <f t="shared" si="63"/>
        <v>5418.705000000016</v>
      </c>
    </row>
    <row r="467" spans="1:15" ht="25.5">
      <c r="A467" s="26" t="s">
        <v>119</v>
      </c>
      <c r="B467" s="54" t="s">
        <v>120</v>
      </c>
      <c r="C467" s="67">
        <f>+'[1]GASTOS'!C467+'[2]gastos'!C467</f>
        <v>248000</v>
      </c>
      <c r="D467" s="49">
        <f>+'[1]GASTOS'!D467+'[2]gastos'!D467</f>
        <v>-120000</v>
      </c>
      <c r="E467" s="35">
        <f t="shared" si="61"/>
        <v>128000</v>
      </c>
      <c r="F467" s="36">
        <f t="shared" si="56"/>
        <v>0.002596220912216987</v>
      </c>
      <c r="G467" s="67">
        <f>+'[1]GASTOS'!G467+'[2]gastos'!G467</f>
        <v>0</v>
      </c>
      <c r="H467" s="71">
        <f t="shared" si="57"/>
        <v>128000</v>
      </c>
      <c r="I467" s="67">
        <f>+'[1]GASTOS'!H467+'[2]gastos'!H467</f>
        <v>104590.083</v>
      </c>
      <c r="J467" s="36">
        <f t="shared" si="58"/>
        <v>42.17342056451613</v>
      </c>
      <c r="K467" s="67">
        <f>+'[1]GASTOS'!J467+'[2]gastos'!J467</f>
        <v>10658.396000000008</v>
      </c>
      <c r="L467" s="36">
        <f t="shared" si="59"/>
        <v>8.326871875000007</v>
      </c>
      <c r="M467" s="74">
        <f t="shared" si="62"/>
        <v>115248.479</v>
      </c>
      <c r="N467" s="43">
        <f t="shared" si="60"/>
        <v>90.03787421875</v>
      </c>
      <c r="O467" s="44">
        <f t="shared" si="63"/>
        <v>12751.520999999993</v>
      </c>
    </row>
    <row r="468" spans="1:15" ht="38.25">
      <c r="A468" s="26" t="s">
        <v>121</v>
      </c>
      <c r="B468" s="54" t="s">
        <v>122</v>
      </c>
      <c r="C468" s="67">
        <f>+'[1]GASTOS'!C468+'[2]gastos'!C468</f>
        <v>650000</v>
      </c>
      <c r="D468" s="49">
        <f>+'[1]GASTOS'!D468+'[2]gastos'!D468</f>
        <v>-330000</v>
      </c>
      <c r="E468" s="35">
        <f t="shared" si="61"/>
        <v>320000</v>
      </c>
      <c r="F468" s="36">
        <f t="shared" si="56"/>
        <v>0.006490552280542467</v>
      </c>
      <c r="G468" s="67">
        <f>+'[1]GASTOS'!G468+'[2]gastos'!G468</f>
        <v>0</v>
      </c>
      <c r="H468" s="71">
        <f t="shared" si="57"/>
        <v>320000</v>
      </c>
      <c r="I468" s="67">
        <f>+'[1]GASTOS'!H468+'[2]gastos'!H468</f>
        <v>308041.296</v>
      </c>
      <c r="J468" s="36">
        <f t="shared" si="58"/>
        <v>47.39096861538461</v>
      </c>
      <c r="K468" s="67">
        <f>+'[1]GASTOS'!J468+'[2]gastos'!J468</f>
        <v>147.55200000002515</v>
      </c>
      <c r="L468" s="36">
        <f t="shared" si="59"/>
        <v>0.04611000000000786</v>
      </c>
      <c r="M468" s="74">
        <f t="shared" si="62"/>
        <v>308188.848</v>
      </c>
      <c r="N468" s="43">
        <f t="shared" si="60"/>
        <v>96.309015</v>
      </c>
      <c r="O468" s="44">
        <f t="shared" si="63"/>
        <v>11811.152000000002</v>
      </c>
    </row>
    <row r="469" spans="1:15" ht="25.5" customHeight="1">
      <c r="A469" s="26" t="s">
        <v>123</v>
      </c>
      <c r="B469" s="55" t="s">
        <v>124</v>
      </c>
      <c r="C469" s="67">
        <f>+'[1]GASTOS'!C469+'[2]gastos'!C469</f>
        <v>25967407.915</v>
      </c>
      <c r="D469" s="49">
        <f>+'[1]GASTOS'!D469+'[2]gastos'!D469</f>
        <v>-999179.452</v>
      </c>
      <c r="E469" s="35">
        <f t="shared" si="61"/>
        <v>24968228.463</v>
      </c>
      <c r="F469" s="36">
        <f t="shared" si="56"/>
        <v>0.5064299755988437</v>
      </c>
      <c r="G469" s="67">
        <f>+'[1]GASTOS'!G469+'[2]gastos'!G469</f>
        <v>0</v>
      </c>
      <c r="H469" s="71">
        <f t="shared" si="57"/>
        <v>24968228.463</v>
      </c>
      <c r="I469" s="67">
        <f>+'[1]GASTOS'!H469+'[2]gastos'!H469</f>
        <v>21942583.533</v>
      </c>
      <c r="J469" s="36">
        <f t="shared" si="58"/>
        <v>84.50047692409426</v>
      </c>
      <c r="K469" s="67">
        <f>+'[1]GASTOS'!J469+'[2]gastos'!J469</f>
        <v>3024337.140999999</v>
      </c>
      <c r="L469" s="36">
        <f t="shared" si="59"/>
        <v>12.112742181455578</v>
      </c>
      <c r="M469" s="74">
        <f t="shared" si="62"/>
        <v>24966920.674</v>
      </c>
      <c r="N469" s="43">
        <f t="shared" si="60"/>
        <v>99.9947621874658</v>
      </c>
      <c r="O469" s="44">
        <f t="shared" si="63"/>
        <v>1307.7890000008047</v>
      </c>
    </row>
    <row r="470" spans="1:15" ht="38.25">
      <c r="A470" s="26" t="s">
        <v>125</v>
      </c>
      <c r="B470" s="54" t="s">
        <v>126</v>
      </c>
      <c r="C470" s="67">
        <f>+'[1]GASTOS'!C470+'[2]gastos'!C470</f>
        <v>2584000</v>
      </c>
      <c r="D470" s="49">
        <f>+'[1]GASTOS'!D470+'[2]gastos'!D470</f>
        <v>-65000</v>
      </c>
      <c r="E470" s="35">
        <f t="shared" si="61"/>
        <v>2519000</v>
      </c>
      <c r="F470" s="36">
        <f t="shared" si="56"/>
        <v>0.05109281623339524</v>
      </c>
      <c r="G470" s="67">
        <f>+'[1]GASTOS'!G470+'[2]gastos'!G470</f>
        <v>0</v>
      </c>
      <c r="H470" s="71">
        <f t="shared" si="57"/>
        <v>2519000</v>
      </c>
      <c r="I470" s="67">
        <f>+'[1]GASTOS'!H470+'[2]gastos'!H470</f>
        <v>2220283.171</v>
      </c>
      <c r="J470" s="36">
        <f t="shared" si="58"/>
        <v>85.92427132352941</v>
      </c>
      <c r="K470" s="67">
        <f>+'[1]GASTOS'!J470+'[2]gastos'!J470</f>
        <v>273898.1699999999</v>
      </c>
      <c r="L470" s="36">
        <f t="shared" si="59"/>
        <v>10.873289797538703</v>
      </c>
      <c r="M470" s="74">
        <f t="shared" si="62"/>
        <v>2494181.341</v>
      </c>
      <c r="N470" s="43">
        <f t="shared" si="60"/>
        <v>99.01474160381105</v>
      </c>
      <c r="O470" s="44">
        <f t="shared" si="63"/>
        <v>24818.658999999985</v>
      </c>
    </row>
    <row r="471" spans="1:15" ht="25.5">
      <c r="A471" s="26" t="s">
        <v>127</v>
      </c>
      <c r="B471" s="54" t="s">
        <v>128</v>
      </c>
      <c r="C471" s="67">
        <f>+'[1]GASTOS'!C471+'[2]gastos'!C471</f>
        <v>532068</v>
      </c>
      <c r="D471" s="49">
        <f>+'[1]GASTOS'!D471+'[2]gastos'!D471</f>
        <v>0</v>
      </c>
      <c r="E471" s="35">
        <f t="shared" si="61"/>
        <v>532068</v>
      </c>
      <c r="F471" s="36">
        <f t="shared" si="56"/>
        <v>0.010791922408761466</v>
      </c>
      <c r="G471" s="67">
        <f>+'[1]GASTOS'!G471+'[2]gastos'!G471</f>
        <v>0</v>
      </c>
      <c r="H471" s="71">
        <f t="shared" si="57"/>
        <v>532068</v>
      </c>
      <c r="I471" s="67">
        <f>+'[1]GASTOS'!H471+'[2]gastos'!H471</f>
        <v>438470.8</v>
      </c>
      <c r="J471" s="36">
        <f t="shared" si="58"/>
        <v>82.40878985392844</v>
      </c>
      <c r="K471" s="67">
        <f>+'[1]GASTOS'!J471+'[2]gastos'!J471</f>
        <v>90214.60000000003</v>
      </c>
      <c r="L471" s="36">
        <f t="shared" si="59"/>
        <v>16.955464339144626</v>
      </c>
      <c r="M471" s="74">
        <f t="shared" si="62"/>
        <v>528685.4</v>
      </c>
      <c r="N471" s="43">
        <f t="shared" si="60"/>
        <v>99.36425419307307</v>
      </c>
      <c r="O471" s="44">
        <f t="shared" si="63"/>
        <v>3382.5999999999767</v>
      </c>
    </row>
    <row r="472" spans="1:15" ht="12.75" hidden="1">
      <c r="A472" s="26" t="s">
        <v>129</v>
      </c>
      <c r="B472" s="54" t="s">
        <v>130</v>
      </c>
      <c r="C472" s="67">
        <f>+'[1]GASTOS'!C472+'[2]gastos'!C472</f>
        <v>0</v>
      </c>
      <c r="D472" s="49">
        <f>+'[1]GASTOS'!D472+'[2]gastos'!D472</f>
        <v>0</v>
      </c>
      <c r="E472" s="35">
        <f t="shared" si="61"/>
        <v>0</v>
      </c>
      <c r="F472" s="36">
        <f t="shared" si="56"/>
        <v>0</v>
      </c>
      <c r="G472" s="67">
        <f>+'[1]GASTOS'!G472+'[2]gastos'!G472</f>
        <v>0</v>
      </c>
      <c r="H472" s="71">
        <f t="shared" si="57"/>
        <v>0</v>
      </c>
      <c r="I472" s="67">
        <f>+'[1]GASTOS'!H472+'[2]gastos'!H472</f>
        <v>0</v>
      </c>
      <c r="J472" s="36">
        <f t="shared" si="58"/>
        <v>0</v>
      </c>
      <c r="K472" s="67">
        <f>+'[1]GASTOS'!J472+'[2]gastos'!J472</f>
        <v>0</v>
      </c>
      <c r="L472" s="36">
        <f t="shared" si="59"/>
        <v>0</v>
      </c>
      <c r="M472" s="74">
        <f t="shared" si="62"/>
        <v>0</v>
      </c>
      <c r="N472" s="43">
        <f t="shared" si="60"/>
        <v>0</v>
      </c>
      <c r="O472" s="44">
        <f t="shared" si="63"/>
        <v>0</v>
      </c>
    </row>
    <row r="473" spans="1:15" ht="25.5">
      <c r="A473" s="26" t="s">
        <v>131</v>
      </c>
      <c r="B473" s="55" t="s">
        <v>132</v>
      </c>
      <c r="C473" s="67">
        <f>+'[1]GASTOS'!C473+'[2]gastos'!C473</f>
        <v>5136982.328</v>
      </c>
      <c r="D473" s="49">
        <f>+'[1]GASTOS'!D473+'[2]gastos'!D473</f>
        <v>-3136000</v>
      </c>
      <c r="E473" s="35">
        <f t="shared" si="61"/>
        <v>2000982.3279999997</v>
      </c>
      <c r="F473" s="36">
        <f t="shared" si="56"/>
        <v>0.04058587628851742</v>
      </c>
      <c r="G473" s="67">
        <f>+'[1]GASTOS'!G473+'[2]gastos'!G473</f>
        <v>0</v>
      </c>
      <c r="H473" s="71">
        <f t="shared" si="57"/>
        <v>2000982.3279999997</v>
      </c>
      <c r="I473" s="67">
        <f>+'[1]GASTOS'!H473+'[2]gastos'!H473</f>
        <v>1296725.169</v>
      </c>
      <c r="J473" s="36">
        <f t="shared" si="58"/>
        <v>25.242936148173566</v>
      </c>
      <c r="K473" s="67">
        <f>+'[1]GASTOS'!J473+'[2]gastos'!J473</f>
        <v>703096.835</v>
      </c>
      <c r="L473" s="36">
        <f t="shared" si="59"/>
        <v>35.137583433970235</v>
      </c>
      <c r="M473" s="74">
        <f t="shared" si="62"/>
        <v>1999822.004</v>
      </c>
      <c r="N473" s="43">
        <f t="shared" si="60"/>
        <v>99.94201228147979</v>
      </c>
      <c r="O473" s="44">
        <f t="shared" si="63"/>
        <v>1160.3239999997895</v>
      </c>
    </row>
    <row r="474" spans="1:15" ht="12.75">
      <c r="A474" s="26" t="s">
        <v>133</v>
      </c>
      <c r="B474" s="55" t="s">
        <v>134</v>
      </c>
      <c r="C474" s="67">
        <f>+'[1]GASTOS'!C474+'[2]gastos'!C474</f>
        <v>2819995</v>
      </c>
      <c r="D474" s="49">
        <f>+'[1]GASTOS'!D474+'[2]gastos'!D474</f>
        <v>0</v>
      </c>
      <c r="E474" s="35">
        <f t="shared" si="61"/>
        <v>2819995</v>
      </c>
      <c r="F474" s="36">
        <f t="shared" si="56"/>
        <v>0.057197890557401106</v>
      </c>
      <c r="G474" s="67">
        <f>+'[1]GASTOS'!G474+'[2]gastos'!G474</f>
        <v>0</v>
      </c>
      <c r="H474" s="71">
        <f t="shared" si="57"/>
        <v>2819995</v>
      </c>
      <c r="I474" s="67">
        <f>+'[1]GASTOS'!H474+'[2]gastos'!H474</f>
        <v>2376673.561</v>
      </c>
      <c r="J474" s="36">
        <f t="shared" si="58"/>
        <v>84.27935372225838</v>
      </c>
      <c r="K474" s="67">
        <f>+'[1]GASTOS'!J474+'[2]gastos'!J474</f>
        <v>443190.7249999996</v>
      </c>
      <c r="L474" s="36">
        <f t="shared" si="59"/>
        <v>15.716011021296126</v>
      </c>
      <c r="M474" s="74">
        <f t="shared" si="62"/>
        <v>2819864.286</v>
      </c>
      <c r="N474" s="43">
        <f t="shared" si="60"/>
        <v>99.9953647435545</v>
      </c>
      <c r="O474" s="44">
        <f t="shared" si="63"/>
        <v>130.71400000015274</v>
      </c>
    </row>
    <row r="475" spans="1:15" ht="38.25">
      <c r="A475" s="26" t="s">
        <v>135</v>
      </c>
      <c r="B475" s="55" t="s">
        <v>136</v>
      </c>
      <c r="C475" s="67">
        <f>+'[1]GASTOS'!C475+'[2]gastos'!C475</f>
        <v>4678836.944</v>
      </c>
      <c r="D475" s="49">
        <f>+'[1]GASTOS'!D475+'[2]gastos'!D475</f>
        <v>-250000</v>
      </c>
      <c r="E475" s="35">
        <f t="shared" si="61"/>
        <v>4428836.944</v>
      </c>
      <c r="F475" s="36">
        <f t="shared" si="56"/>
        <v>0.08982999289696854</v>
      </c>
      <c r="G475" s="67">
        <f>+'[1]GASTOS'!G475+'[2]gastos'!G475</f>
        <v>0</v>
      </c>
      <c r="H475" s="71">
        <f t="shared" si="57"/>
        <v>4428836.944</v>
      </c>
      <c r="I475" s="67">
        <f>+'[1]GASTOS'!H475+'[2]gastos'!H475</f>
        <v>3285946.302</v>
      </c>
      <c r="J475" s="36">
        <f t="shared" si="58"/>
        <v>70.22998111130585</v>
      </c>
      <c r="K475" s="67">
        <f>+'[1]GASTOS'!J475+'[2]gastos'!J475</f>
        <v>1142284.3599999994</v>
      </c>
      <c r="L475" s="36">
        <f t="shared" si="59"/>
        <v>25.79197144630754</v>
      </c>
      <c r="M475" s="74">
        <f t="shared" si="62"/>
        <v>4428230.662</v>
      </c>
      <c r="N475" s="43">
        <f t="shared" si="60"/>
        <v>99.98631058204069</v>
      </c>
      <c r="O475" s="44">
        <f t="shared" si="63"/>
        <v>606.2820000005886</v>
      </c>
    </row>
    <row r="476" spans="1:15" ht="25.5">
      <c r="A476" s="26" t="s">
        <v>137</v>
      </c>
      <c r="B476" s="55" t="s">
        <v>138</v>
      </c>
      <c r="C476" s="67">
        <f>+'[1]GASTOS'!C476+'[2]gastos'!C476</f>
        <v>1700000</v>
      </c>
      <c r="D476" s="49">
        <f>+'[1]GASTOS'!D476+'[2]gastos'!D476</f>
        <v>-1000000</v>
      </c>
      <c r="E476" s="35">
        <f t="shared" si="61"/>
        <v>700000</v>
      </c>
      <c r="F476" s="36">
        <f t="shared" si="56"/>
        <v>0.014198083113686649</v>
      </c>
      <c r="G476" s="67">
        <f>+'[1]GASTOS'!G476+'[2]gastos'!G476</f>
        <v>0</v>
      </c>
      <c r="H476" s="71">
        <f t="shared" si="57"/>
        <v>700000</v>
      </c>
      <c r="I476" s="67">
        <f>+'[1]GASTOS'!H476+'[2]gastos'!H476</f>
        <v>344813.094</v>
      </c>
      <c r="J476" s="36">
        <f t="shared" si="58"/>
        <v>20.28312317647059</v>
      </c>
      <c r="K476" s="67">
        <f>+'[1]GASTOS'!J476+'[2]gastos'!J476</f>
        <v>354642.374</v>
      </c>
      <c r="L476" s="36">
        <f t="shared" si="59"/>
        <v>50.663196285714285</v>
      </c>
      <c r="M476" s="74">
        <f t="shared" si="62"/>
        <v>699455.468</v>
      </c>
      <c r="N476" s="43">
        <f t="shared" si="60"/>
        <v>99.92220971428571</v>
      </c>
      <c r="O476" s="44">
        <f t="shared" si="63"/>
        <v>544.5320000000065</v>
      </c>
    </row>
    <row r="477" spans="1:15" ht="25.5">
      <c r="A477" s="26" t="s">
        <v>139</v>
      </c>
      <c r="B477" s="55" t="s">
        <v>140</v>
      </c>
      <c r="C477" s="67">
        <f>+'[1]GASTOS'!C477+'[2]gastos'!C477</f>
        <v>3780254.361</v>
      </c>
      <c r="D477" s="49">
        <f>+'[1]GASTOS'!D477+'[2]gastos'!D477</f>
        <v>-2159000</v>
      </c>
      <c r="E477" s="35">
        <f t="shared" si="61"/>
        <v>1621254.361</v>
      </c>
      <c r="F477" s="36">
        <f t="shared" si="56"/>
        <v>0.03288386309414991</v>
      </c>
      <c r="G477" s="67">
        <f>+'[1]GASTOS'!G477+'[2]gastos'!G477</f>
        <v>0</v>
      </c>
      <c r="H477" s="71">
        <f t="shared" si="57"/>
        <v>1621254.361</v>
      </c>
      <c r="I477" s="67">
        <f>+'[1]GASTOS'!H477+'[2]gastos'!H477</f>
        <v>1132255.409</v>
      </c>
      <c r="J477" s="36">
        <f t="shared" si="58"/>
        <v>29.951831302179404</v>
      </c>
      <c r="K477" s="67">
        <f>+'[1]GASTOS'!J477+'[2]gastos'!J477</f>
        <v>488992.1840000001</v>
      </c>
      <c r="L477" s="36">
        <f t="shared" si="59"/>
        <v>30.161348876704743</v>
      </c>
      <c r="M477" s="74">
        <f t="shared" si="62"/>
        <v>1621247.593</v>
      </c>
      <c r="N477" s="43">
        <f t="shared" si="60"/>
        <v>99.999582545456</v>
      </c>
      <c r="O477" s="44">
        <f t="shared" si="63"/>
        <v>6.7679999999236315</v>
      </c>
    </row>
    <row r="478" spans="1:15" ht="25.5">
      <c r="A478" s="26" t="s">
        <v>141</v>
      </c>
      <c r="B478" s="55" t="s">
        <v>142</v>
      </c>
      <c r="C478" s="67">
        <f>+'[1]GASTOS'!C478+'[2]gastos'!C478</f>
        <v>3500000</v>
      </c>
      <c r="D478" s="49">
        <f>+'[1]GASTOS'!D478+'[2]gastos'!D478</f>
        <v>-853000</v>
      </c>
      <c r="E478" s="35">
        <f t="shared" si="61"/>
        <v>2647000</v>
      </c>
      <c r="F478" s="36">
        <f t="shared" si="56"/>
        <v>0.05368903714561222</v>
      </c>
      <c r="G478" s="67">
        <f>+'[1]GASTOS'!G478+'[2]gastos'!G478</f>
        <v>0</v>
      </c>
      <c r="H478" s="71">
        <f t="shared" si="57"/>
        <v>2647000</v>
      </c>
      <c r="I478" s="67">
        <f>+'[1]GASTOS'!H478+'[2]gastos'!H478</f>
        <v>1262157.926</v>
      </c>
      <c r="J478" s="36">
        <f t="shared" si="58"/>
        <v>36.06165502857143</v>
      </c>
      <c r="K478" s="67">
        <f>+'[1]GASTOS'!J478+'[2]gastos'!J478</f>
        <v>1381905.162</v>
      </c>
      <c r="L478" s="36">
        <f t="shared" si="59"/>
        <v>52.20646626369475</v>
      </c>
      <c r="M478" s="74">
        <f t="shared" si="62"/>
        <v>2644063.088</v>
      </c>
      <c r="N478" s="43">
        <f t="shared" si="60"/>
        <v>99.88904752550056</v>
      </c>
      <c r="O478" s="44">
        <f t="shared" si="63"/>
        <v>2936.912000000011</v>
      </c>
    </row>
    <row r="479" spans="1:15" ht="26.25" customHeight="1">
      <c r="A479" s="26" t="s">
        <v>143</v>
      </c>
      <c r="B479" s="55" t="s">
        <v>144</v>
      </c>
      <c r="C479" s="67">
        <f>+'[1]GASTOS'!C479+'[2]gastos'!C479</f>
        <v>2728500</v>
      </c>
      <c r="D479" s="49">
        <f>+'[1]GASTOS'!D479+'[2]gastos'!D479</f>
        <v>-531467</v>
      </c>
      <c r="E479" s="35">
        <f t="shared" si="61"/>
        <v>2197033</v>
      </c>
      <c r="F479" s="36">
        <f t="shared" si="56"/>
        <v>0.044562367339303306</v>
      </c>
      <c r="G479" s="67">
        <f>+'[1]GASTOS'!G479+'[2]gastos'!G479</f>
        <v>0</v>
      </c>
      <c r="H479" s="71">
        <f t="shared" si="57"/>
        <v>2197033</v>
      </c>
      <c r="I479" s="67">
        <f>+'[1]GASTOS'!H479+'[2]gastos'!H479</f>
        <v>1225388.428</v>
      </c>
      <c r="J479" s="36">
        <f t="shared" si="58"/>
        <v>44.91069921202126</v>
      </c>
      <c r="K479" s="67">
        <f>+'[1]GASTOS'!J479+'[2]gastos'!J479</f>
        <v>971153.1950000001</v>
      </c>
      <c r="L479" s="36">
        <f t="shared" si="59"/>
        <v>44.20294073871444</v>
      </c>
      <c r="M479" s="74">
        <f t="shared" si="62"/>
        <v>2196541.623</v>
      </c>
      <c r="N479" s="43">
        <f t="shared" si="60"/>
        <v>99.97763451891711</v>
      </c>
      <c r="O479" s="44">
        <f t="shared" si="63"/>
        <v>491.37699999986216</v>
      </c>
    </row>
    <row r="480" spans="1:15" ht="12.75">
      <c r="A480" s="26" t="s">
        <v>145</v>
      </c>
      <c r="B480" s="55" t="s">
        <v>146</v>
      </c>
      <c r="C480" s="67">
        <f>+'[1]GASTOS'!C480+'[2]gastos'!C480</f>
        <v>650000</v>
      </c>
      <c r="D480" s="49">
        <f>+'[1]GASTOS'!D480+'[2]gastos'!D480</f>
        <v>-650000</v>
      </c>
      <c r="E480" s="35">
        <f t="shared" si="61"/>
        <v>0</v>
      </c>
      <c r="F480" s="36">
        <f t="shared" si="56"/>
        <v>0</v>
      </c>
      <c r="G480" s="67">
        <f>+'[1]GASTOS'!G480+'[2]gastos'!G480</f>
        <v>0</v>
      </c>
      <c r="H480" s="71">
        <f t="shared" si="57"/>
        <v>0</v>
      </c>
      <c r="I480" s="67">
        <f>+'[1]GASTOS'!H480+'[2]gastos'!H480</f>
        <v>0</v>
      </c>
      <c r="J480" s="36">
        <f t="shared" si="58"/>
        <v>0</v>
      </c>
      <c r="K480" s="67">
        <f>+'[1]GASTOS'!J480+'[2]gastos'!J480</f>
        <v>0</v>
      </c>
      <c r="L480" s="36">
        <f t="shared" si="59"/>
        <v>0</v>
      </c>
      <c r="M480" s="74">
        <f t="shared" si="62"/>
        <v>0</v>
      </c>
      <c r="N480" s="43">
        <f t="shared" si="60"/>
        <v>0</v>
      </c>
      <c r="O480" s="44">
        <f t="shared" si="63"/>
        <v>0</v>
      </c>
    </row>
    <row r="481" spans="1:15" ht="50.25" customHeight="1">
      <c r="A481" s="29" t="s">
        <v>147</v>
      </c>
      <c r="B481" s="55" t="s">
        <v>148</v>
      </c>
      <c r="C481" s="67">
        <f>+'[1]GASTOS'!C481+'[2]gastos'!C481</f>
        <v>425417.075</v>
      </c>
      <c r="D481" s="49">
        <f>+'[1]GASTOS'!D481+'[2]gastos'!D481</f>
        <v>278.623</v>
      </c>
      <c r="E481" s="35">
        <f>SUM(C481:D481)</f>
        <v>425695.69800000003</v>
      </c>
      <c r="F481" s="36">
        <f t="shared" si="56"/>
        <v>0.00863437557334693</v>
      </c>
      <c r="G481" s="67">
        <f>+'[1]GASTOS'!G481+'[2]gastos'!G481</f>
        <v>0</v>
      </c>
      <c r="H481" s="71">
        <f t="shared" si="57"/>
        <v>425695.69800000003</v>
      </c>
      <c r="I481" s="67">
        <f>+'[1]GASTOS'!H481+'[2]gastos'!H481</f>
        <v>258106.426</v>
      </c>
      <c r="J481" s="36">
        <f>IF(OR(I481=0,C481=0),0,I481/C481)*100</f>
        <v>60.67138372384324</v>
      </c>
      <c r="K481" s="67">
        <f>+'[1]GASTOS'!J481+'[2]gastos'!J481</f>
        <v>167589.27199999997</v>
      </c>
      <c r="L481" s="36">
        <f>IF(OR(K481=0,E481=0),0,K481/E481)*100</f>
        <v>39.368326433028685</v>
      </c>
      <c r="M481" s="74">
        <f>SUM(I481+K481)</f>
        <v>425695.698</v>
      </c>
      <c r="N481" s="43">
        <f>IF(OR(M481=0,E481=0),0,M481/E481)*100</f>
        <v>99.99999999999999</v>
      </c>
      <c r="O481" s="44">
        <f>SUM(E481-M481)</f>
        <v>5.820766091346741E-11</v>
      </c>
    </row>
    <row r="482" spans="1:15" ht="25.5">
      <c r="A482" s="29" t="s">
        <v>149</v>
      </c>
      <c r="B482" s="55" t="s">
        <v>150</v>
      </c>
      <c r="C482" s="67">
        <f>+'[1]GASTOS'!C482+'[2]gastos'!C482</f>
        <v>198000</v>
      </c>
      <c r="D482" s="49">
        <f>+'[1]GASTOS'!D482+'[2]gastos'!D482</f>
        <v>-150000</v>
      </c>
      <c r="E482" s="35">
        <f>SUM(C482:D482)</f>
        <v>48000</v>
      </c>
      <c r="F482" s="36">
        <f t="shared" si="56"/>
        <v>0.0009735828420813701</v>
      </c>
      <c r="G482" s="67">
        <f>+'[1]GASTOS'!G482+'[2]gastos'!G482</f>
        <v>0</v>
      </c>
      <c r="H482" s="71">
        <f t="shared" si="57"/>
        <v>48000</v>
      </c>
      <c r="I482" s="67">
        <f>+'[1]GASTOS'!H482+'[2]gastos'!H482</f>
        <v>0</v>
      </c>
      <c r="J482" s="36">
        <f>IF(OR(I482=0,C482=0),0,I482/C482)*100</f>
        <v>0</v>
      </c>
      <c r="K482" s="67">
        <f>+'[1]GASTOS'!J482+'[2]gastos'!J482</f>
        <v>10700</v>
      </c>
      <c r="L482" s="36">
        <f>IF(OR(K482=0,E482=0),0,K482/E482)*100</f>
        <v>22.291666666666668</v>
      </c>
      <c r="M482" s="74">
        <f>SUM(I482+K482)</f>
        <v>10700</v>
      </c>
      <c r="N482" s="43">
        <f>IF(OR(M482=0,E482=0),0,M482/E482)*100</f>
        <v>22.291666666666668</v>
      </c>
      <c r="O482" s="44">
        <f>SUM(E482-M482)</f>
        <v>37300</v>
      </c>
    </row>
    <row r="483" spans="1:15" ht="38.25">
      <c r="A483" s="29" t="s">
        <v>151</v>
      </c>
      <c r="B483" s="55" t="s">
        <v>152</v>
      </c>
      <c r="C483" s="67">
        <f>+'[1]GASTOS'!C483+'[2]gastos'!C483</f>
        <v>200000</v>
      </c>
      <c r="D483" s="49">
        <f>+'[1]GASTOS'!D483+'[2]gastos'!D483</f>
        <v>-200000</v>
      </c>
      <c r="E483" s="35">
        <f t="shared" si="61"/>
        <v>0</v>
      </c>
      <c r="F483" s="36">
        <f t="shared" si="56"/>
        <v>0</v>
      </c>
      <c r="G483" s="67">
        <f>+'[1]GASTOS'!G483+'[2]gastos'!G483</f>
        <v>0</v>
      </c>
      <c r="H483" s="71">
        <f t="shared" si="57"/>
        <v>0</v>
      </c>
      <c r="I483" s="67">
        <f>+'[1]GASTOS'!H483+'[2]gastos'!H483</f>
        <v>0</v>
      </c>
      <c r="J483" s="36">
        <f t="shared" si="58"/>
        <v>0</v>
      </c>
      <c r="K483" s="67">
        <f>+'[1]GASTOS'!J483+'[2]gastos'!J483</f>
        <v>0</v>
      </c>
      <c r="L483" s="36">
        <f t="shared" si="59"/>
        <v>0</v>
      </c>
      <c r="M483" s="74">
        <f t="shared" si="62"/>
        <v>0</v>
      </c>
      <c r="N483" s="43">
        <f t="shared" si="60"/>
        <v>0</v>
      </c>
      <c r="O483" s="44">
        <f t="shared" si="63"/>
        <v>0</v>
      </c>
    </row>
    <row r="484" spans="1:15" ht="12.75">
      <c r="A484" s="22" t="s">
        <v>153</v>
      </c>
      <c r="B484" s="53" t="s">
        <v>154</v>
      </c>
      <c r="C484" s="67">
        <f>+'[1]GASTOS'!C484+'[2]gastos'!C484</f>
        <v>44878792.207</v>
      </c>
      <c r="D484" s="49">
        <f>+'[1]GASTOS'!D484+'[2]gastos'!D484</f>
        <v>1235206.7259999998</v>
      </c>
      <c r="E484" s="33">
        <f t="shared" si="61"/>
        <v>46113998.933</v>
      </c>
      <c r="F484" s="34">
        <f t="shared" si="56"/>
        <v>0.9353291279359877</v>
      </c>
      <c r="G484" s="67">
        <f>+'[1]GASTOS'!G484+'[2]gastos'!G484</f>
        <v>0</v>
      </c>
      <c r="H484" s="71">
        <f t="shared" si="57"/>
        <v>46113998.933</v>
      </c>
      <c r="I484" s="67">
        <f>+'[1]GASTOS'!H484+'[2]gastos'!H484</f>
        <v>39235293.513</v>
      </c>
      <c r="J484" s="34">
        <f t="shared" si="58"/>
        <v>87.42502100330643</v>
      </c>
      <c r="K484" s="67">
        <f>+'[1]GASTOS'!J484+'[2]gastos'!J484</f>
        <v>6823145.359000001</v>
      </c>
      <c r="L484" s="34">
        <f t="shared" si="59"/>
        <v>14.796256054291653</v>
      </c>
      <c r="M484" s="73">
        <f t="shared" si="62"/>
        <v>46058438.871999994</v>
      </c>
      <c r="N484" s="41">
        <f t="shared" si="60"/>
        <v>99.87951584706256</v>
      </c>
      <c r="O484" s="42">
        <f t="shared" si="63"/>
        <v>55560.06100000441</v>
      </c>
    </row>
    <row r="485" spans="1:15" ht="19.5" customHeight="1">
      <c r="A485" s="26" t="s">
        <v>155</v>
      </c>
      <c r="B485" s="54" t="s">
        <v>156</v>
      </c>
      <c r="C485" s="67">
        <f>+'[1]GASTOS'!C485+'[2]gastos'!C485</f>
        <v>4694000</v>
      </c>
      <c r="D485" s="49">
        <f>+'[1]GASTOS'!D485+'[2]gastos'!D485</f>
        <v>-30000</v>
      </c>
      <c r="E485" s="35">
        <f t="shared" si="61"/>
        <v>4664000</v>
      </c>
      <c r="F485" s="36">
        <f t="shared" si="56"/>
        <v>0.09459979948890647</v>
      </c>
      <c r="G485" s="67">
        <f>+'[1]GASTOS'!G485+'[2]gastos'!G485</f>
        <v>0</v>
      </c>
      <c r="H485" s="71">
        <f t="shared" si="57"/>
        <v>4664000</v>
      </c>
      <c r="I485" s="67">
        <f>+'[1]GASTOS'!H485+'[2]gastos'!H485</f>
        <v>4306553.714</v>
      </c>
      <c r="J485" s="36">
        <f t="shared" si="58"/>
        <v>91.74592488282913</v>
      </c>
      <c r="K485" s="67">
        <f>+'[1]GASTOS'!J485+'[2]gastos'!J485</f>
        <v>337141.96300000045</v>
      </c>
      <c r="L485" s="36">
        <f t="shared" si="59"/>
        <v>7.228601265008586</v>
      </c>
      <c r="M485" s="74">
        <f t="shared" si="62"/>
        <v>4643695.677</v>
      </c>
      <c r="N485" s="43">
        <f t="shared" si="60"/>
        <v>99.56465859777016</v>
      </c>
      <c r="O485" s="44">
        <f t="shared" si="63"/>
        <v>20304.32299999986</v>
      </c>
    </row>
    <row r="486" spans="1:15" ht="12.75">
      <c r="A486" s="26" t="s">
        <v>157</v>
      </c>
      <c r="B486" s="55" t="s">
        <v>158</v>
      </c>
      <c r="C486" s="67">
        <f>+'[1]GASTOS'!C486+'[2]gastos'!C486</f>
        <v>13458552.56</v>
      </c>
      <c r="D486" s="49">
        <f>+'[1]GASTOS'!D486+'[2]gastos'!D486</f>
        <v>-1910561.649</v>
      </c>
      <c r="E486" s="35">
        <f t="shared" si="61"/>
        <v>11547990.911</v>
      </c>
      <c r="F486" s="36">
        <f t="shared" si="56"/>
        <v>0.23422762107210854</v>
      </c>
      <c r="G486" s="67">
        <f>+'[1]GASTOS'!G486+'[2]gastos'!G486</f>
        <v>0</v>
      </c>
      <c r="H486" s="71">
        <f t="shared" si="57"/>
        <v>11547990.911</v>
      </c>
      <c r="I486" s="67">
        <f>+'[1]GASTOS'!H486+'[2]gastos'!H486</f>
        <v>8703754.574</v>
      </c>
      <c r="J486" s="36">
        <f t="shared" si="58"/>
        <v>64.6708071703663</v>
      </c>
      <c r="K486" s="67">
        <f>+'[1]GASTOS'!J486+'[2]gastos'!J486</f>
        <v>2820730.5820000004</v>
      </c>
      <c r="L486" s="36">
        <f t="shared" si="59"/>
        <v>24.426158660318332</v>
      </c>
      <c r="M486" s="74">
        <f t="shared" si="62"/>
        <v>11524485.156</v>
      </c>
      <c r="N486" s="43">
        <f t="shared" si="60"/>
        <v>99.79645156303674</v>
      </c>
      <c r="O486" s="44">
        <f t="shared" si="63"/>
        <v>23505.75500000082</v>
      </c>
    </row>
    <row r="487" spans="1:15" ht="25.5">
      <c r="A487" s="26" t="s">
        <v>159</v>
      </c>
      <c r="B487" s="55" t="s">
        <v>160</v>
      </c>
      <c r="C487" s="67">
        <f>+'[1]GASTOS'!C487+'[2]gastos'!C487</f>
        <v>24800000</v>
      </c>
      <c r="D487" s="49">
        <f>+'[1]GASTOS'!D487+'[2]gastos'!D487</f>
        <v>3131379.34</v>
      </c>
      <c r="E487" s="35">
        <f t="shared" si="61"/>
        <v>27931379.34</v>
      </c>
      <c r="F487" s="36">
        <f t="shared" si="56"/>
        <v>0.566531493356043</v>
      </c>
      <c r="G487" s="67">
        <f>+'[1]GASTOS'!G487+'[2]gastos'!G487</f>
        <v>0</v>
      </c>
      <c r="H487" s="71">
        <f t="shared" si="57"/>
        <v>27931379.34</v>
      </c>
      <c r="I487" s="67">
        <f>+'[1]GASTOS'!H487+'[2]gastos'!H487</f>
        <v>24876698.007</v>
      </c>
      <c r="J487" s="36">
        <f t="shared" si="58"/>
        <v>100.30926615725807</v>
      </c>
      <c r="K487" s="67">
        <f>+'[1]GASTOS'!J487+'[2]gastos'!J487</f>
        <v>3054017.539000001</v>
      </c>
      <c r="L487" s="36">
        <f t="shared" si="59"/>
        <v>10.934001868738362</v>
      </c>
      <c r="M487" s="74">
        <f t="shared" si="62"/>
        <v>27930715.546</v>
      </c>
      <c r="N487" s="43">
        <f t="shared" si="60"/>
        <v>99.99762348292249</v>
      </c>
      <c r="O487" s="44">
        <f t="shared" si="63"/>
        <v>663.7939999997616</v>
      </c>
    </row>
    <row r="488" spans="1:15" ht="38.25">
      <c r="A488" s="26" t="s">
        <v>161</v>
      </c>
      <c r="B488" s="55" t="s">
        <v>162</v>
      </c>
      <c r="C488" s="67">
        <f>+'[1]GASTOS'!C488+'[2]gastos'!C488</f>
        <v>1926239.647</v>
      </c>
      <c r="D488" s="49">
        <f>+'[1]GASTOS'!D488+'[2]gastos'!D488</f>
        <v>44389.035</v>
      </c>
      <c r="E488" s="35">
        <f t="shared" si="61"/>
        <v>1970628.682</v>
      </c>
      <c r="F488" s="36">
        <f t="shared" si="56"/>
        <v>0.03997021401892968</v>
      </c>
      <c r="G488" s="67">
        <f>+'[1]GASTOS'!G488+'[2]gastos'!G488</f>
        <v>0</v>
      </c>
      <c r="H488" s="71">
        <f t="shared" si="57"/>
        <v>1970628.682</v>
      </c>
      <c r="I488" s="67">
        <f>+'[1]GASTOS'!H488+'[2]gastos'!H488</f>
        <v>1348287.218</v>
      </c>
      <c r="J488" s="36">
        <f t="shared" si="58"/>
        <v>69.99581906124061</v>
      </c>
      <c r="K488" s="67">
        <f>+'[1]GASTOS'!J488+'[2]gastos'!J488</f>
        <v>611255.2749999999</v>
      </c>
      <c r="L488" s="36">
        <f t="shared" si="59"/>
        <v>31.018287746610596</v>
      </c>
      <c r="M488" s="74">
        <f t="shared" si="62"/>
        <v>1959542.493</v>
      </c>
      <c r="N488" s="43">
        <f t="shared" si="60"/>
        <v>99.43742882150946</v>
      </c>
      <c r="O488" s="44">
        <f t="shared" si="63"/>
        <v>11086.189000000013</v>
      </c>
    </row>
    <row r="489" spans="1:15" ht="12.75">
      <c r="A489" s="22" t="s">
        <v>163</v>
      </c>
      <c r="B489" s="53" t="s">
        <v>164</v>
      </c>
      <c r="C489" s="67">
        <f>+'[1]GASTOS'!C489+'[2]gastos'!C489</f>
        <v>488369449.737</v>
      </c>
      <c r="D489" s="49">
        <f>+'[1]GASTOS'!D489+'[2]gastos'!D489</f>
        <v>-1678184.7060000002</v>
      </c>
      <c r="E489" s="33">
        <f t="shared" si="61"/>
        <v>486691265.031</v>
      </c>
      <c r="F489" s="34">
        <f t="shared" si="56"/>
        <v>9.87154718802205</v>
      </c>
      <c r="G489" s="67">
        <f>+'[1]GASTOS'!G489+'[2]gastos'!G489</f>
        <v>0</v>
      </c>
      <c r="H489" s="71">
        <f t="shared" si="57"/>
        <v>486691265.031</v>
      </c>
      <c r="I489" s="67">
        <f>+'[1]GASTOS'!H489+'[2]gastos'!H489</f>
        <v>303579746.45199996</v>
      </c>
      <c r="J489" s="34">
        <f t="shared" si="58"/>
        <v>62.16190357842526</v>
      </c>
      <c r="K489" s="67">
        <f>+'[1]GASTOS'!J489+'[2]gastos'!J489</f>
        <v>153775202.992</v>
      </c>
      <c r="L489" s="34">
        <f t="shared" si="59"/>
        <v>31.596047441329205</v>
      </c>
      <c r="M489" s="73">
        <f t="shared" si="62"/>
        <v>457354949.444</v>
      </c>
      <c r="N489" s="41">
        <f t="shared" si="60"/>
        <v>93.97229461573932</v>
      </c>
      <c r="O489" s="42">
        <f t="shared" si="63"/>
        <v>29336315.587000012</v>
      </c>
    </row>
    <row r="490" spans="1:15" ht="25.5">
      <c r="A490" s="26" t="s">
        <v>165</v>
      </c>
      <c r="B490" s="54" t="s">
        <v>166</v>
      </c>
      <c r="C490" s="67">
        <f>+'[1]GASTOS'!C490+'[2]gastos'!C490</f>
        <v>600000</v>
      </c>
      <c r="D490" s="49">
        <f>+'[1]GASTOS'!D490+'[2]gastos'!D490</f>
        <v>-350000</v>
      </c>
      <c r="E490" s="35">
        <f t="shared" si="61"/>
        <v>250000</v>
      </c>
      <c r="F490" s="36">
        <f t="shared" si="56"/>
        <v>0.005070743969173803</v>
      </c>
      <c r="G490" s="67">
        <f>+'[1]GASTOS'!G490+'[2]gastos'!G490</f>
        <v>0</v>
      </c>
      <c r="H490" s="71">
        <f t="shared" si="57"/>
        <v>250000</v>
      </c>
      <c r="I490" s="67">
        <f>+'[1]GASTOS'!H490+'[2]gastos'!H490</f>
        <v>216825.413</v>
      </c>
      <c r="J490" s="36">
        <f t="shared" si="58"/>
        <v>36.13756883333333</v>
      </c>
      <c r="K490" s="67">
        <f>+'[1]GASTOS'!J490+'[2]gastos'!J490</f>
        <v>24669.983000000007</v>
      </c>
      <c r="L490" s="36">
        <f t="shared" si="59"/>
        <v>9.867993200000003</v>
      </c>
      <c r="M490" s="74">
        <f t="shared" si="62"/>
        <v>241495.396</v>
      </c>
      <c r="N490" s="43">
        <f t="shared" si="60"/>
        <v>96.5981584</v>
      </c>
      <c r="O490" s="44">
        <f t="shared" si="63"/>
        <v>8504.603999999992</v>
      </c>
    </row>
    <row r="491" spans="1:15" ht="12.75" hidden="1">
      <c r="A491" s="26" t="s">
        <v>167</v>
      </c>
      <c r="B491" s="59" t="s">
        <v>168</v>
      </c>
      <c r="C491" s="67">
        <f>+'[1]GASTOS'!C491+'[2]gastos'!C491</f>
        <v>0</v>
      </c>
      <c r="D491" s="49">
        <f>+'[1]GASTOS'!D491+'[2]gastos'!D491</f>
        <v>0</v>
      </c>
      <c r="E491" s="35">
        <f t="shared" si="61"/>
        <v>0</v>
      </c>
      <c r="F491" s="36">
        <f t="shared" si="56"/>
        <v>0</v>
      </c>
      <c r="G491" s="67">
        <f>+'[1]GASTOS'!G491+'[2]gastos'!G491</f>
        <v>0</v>
      </c>
      <c r="H491" s="71">
        <f t="shared" si="57"/>
        <v>0</v>
      </c>
      <c r="I491" s="67">
        <f>+'[1]GASTOS'!H491+'[2]gastos'!H491</f>
        <v>0</v>
      </c>
      <c r="J491" s="36">
        <f t="shared" si="58"/>
        <v>0</v>
      </c>
      <c r="K491" s="67">
        <f>+'[1]GASTOS'!J491+'[2]gastos'!J491</f>
        <v>0</v>
      </c>
      <c r="L491" s="36">
        <f t="shared" si="59"/>
        <v>0</v>
      </c>
      <c r="M491" s="74">
        <f t="shared" si="62"/>
        <v>0</v>
      </c>
      <c r="N491" s="43">
        <f t="shared" si="60"/>
        <v>0</v>
      </c>
      <c r="O491" s="44">
        <f t="shared" si="63"/>
        <v>0</v>
      </c>
    </row>
    <row r="492" spans="1:15" ht="25.5" hidden="1">
      <c r="A492" s="26" t="s">
        <v>169</v>
      </c>
      <c r="B492" s="59" t="s">
        <v>170</v>
      </c>
      <c r="C492" s="67">
        <f>+'[1]GASTOS'!C492+'[2]gastos'!C492</f>
        <v>0</v>
      </c>
      <c r="D492" s="49">
        <f>+'[1]GASTOS'!D492+'[2]gastos'!D492</f>
        <v>0</v>
      </c>
      <c r="E492" s="35">
        <f t="shared" si="61"/>
        <v>0</v>
      </c>
      <c r="F492" s="36">
        <f t="shared" si="56"/>
        <v>0</v>
      </c>
      <c r="G492" s="67">
        <f>+'[1]GASTOS'!G492+'[2]gastos'!G492</f>
        <v>0</v>
      </c>
      <c r="H492" s="71">
        <f t="shared" si="57"/>
        <v>0</v>
      </c>
      <c r="I492" s="67">
        <f>+'[1]GASTOS'!H492+'[2]gastos'!H492</f>
        <v>0</v>
      </c>
      <c r="J492" s="36">
        <f t="shared" si="58"/>
        <v>0</v>
      </c>
      <c r="K492" s="67">
        <f>+'[1]GASTOS'!J492+'[2]gastos'!J492</f>
        <v>0</v>
      </c>
      <c r="L492" s="36">
        <f t="shared" si="59"/>
        <v>0</v>
      </c>
      <c r="M492" s="74">
        <f t="shared" si="62"/>
        <v>0</v>
      </c>
      <c r="N492" s="43">
        <f t="shared" si="60"/>
        <v>0</v>
      </c>
      <c r="O492" s="44">
        <f t="shared" si="63"/>
        <v>0</v>
      </c>
    </row>
    <row r="493" spans="1:15" ht="25.5" hidden="1">
      <c r="A493" s="26" t="s">
        <v>171</v>
      </c>
      <c r="B493" s="59" t="s">
        <v>172</v>
      </c>
      <c r="C493" s="67">
        <f>+'[1]GASTOS'!C493+'[2]gastos'!C493</f>
        <v>0</v>
      </c>
      <c r="D493" s="49">
        <f>+'[1]GASTOS'!D493+'[2]gastos'!D493</f>
        <v>0</v>
      </c>
      <c r="E493" s="35">
        <f t="shared" si="61"/>
        <v>0</v>
      </c>
      <c r="F493" s="36">
        <f t="shared" si="56"/>
        <v>0</v>
      </c>
      <c r="G493" s="67">
        <f>+'[1]GASTOS'!G493+'[2]gastos'!G493</f>
        <v>0</v>
      </c>
      <c r="H493" s="71">
        <f t="shared" si="57"/>
        <v>0</v>
      </c>
      <c r="I493" s="67">
        <f>+'[1]GASTOS'!H493+'[2]gastos'!H493</f>
        <v>0</v>
      </c>
      <c r="J493" s="36">
        <f t="shared" si="58"/>
        <v>0</v>
      </c>
      <c r="K493" s="67">
        <f>+'[1]GASTOS'!J493+'[2]gastos'!J493</f>
        <v>0</v>
      </c>
      <c r="L493" s="36">
        <f t="shared" si="59"/>
        <v>0</v>
      </c>
      <c r="M493" s="74">
        <f t="shared" si="62"/>
        <v>0</v>
      </c>
      <c r="N493" s="43">
        <f t="shared" si="60"/>
        <v>0</v>
      </c>
      <c r="O493" s="44">
        <f t="shared" si="63"/>
        <v>0</v>
      </c>
    </row>
    <row r="494" spans="1:15" ht="25.5" hidden="1">
      <c r="A494" s="26" t="s">
        <v>173</v>
      </c>
      <c r="B494" s="59" t="s">
        <v>174</v>
      </c>
      <c r="C494" s="67">
        <f>+'[1]GASTOS'!C494+'[2]gastos'!C494</f>
        <v>0</v>
      </c>
      <c r="D494" s="49">
        <f>+'[1]GASTOS'!D494+'[2]gastos'!D494</f>
        <v>0</v>
      </c>
      <c r="E494" s="35">
        <f t="shared" si="61"/>
        <v>0</v>
      </c>
      <c r="F494" s="36">
        <f t="shared" si="56"/>
        <v>0</v>
      </c>
      <c r="G494" s="67">
        <f>+'[1]GASTOS'!G494+'[2]gastos'!G494</f>
        <v>0</v>
      </c>
      <c r="H494" s="71">
        <f t="shared" si="57"/>
        <v>0</v>
      </c>
      <c r="I494" s="67">
        <f>+'[1]GASTOS'!H494+'[2]gastos'!H494</f>
        <v>0</v>
      </c>
      <c r="J494" s="36">
        <f t="shared" si="58"/>
        <v>0</v>
      </c>
      <c r="K494" s="67">
        <f>+'[1]GASTOS'!J494+'[2]gastos'!J494</f>
        <v>0</v>
      </c>
      <c r="L494" s="36">
        <f t="shared" si="59"/>
        <v>0</v>
      </c>
      <c r="M494" s="74">
        <f t="shared" si="62"/>
        <v>0</v>
      </c>
      <c r="N494" s="43">
        <f t="shared" si="60"/>
        <v>0</v>
      </c>
      <c r="O494" s="44">
        <f t="shared" si="63"/>
        <v>0</v>
      </c>
    </row>
    <row r="495" spans="1:15" ht="12.75">
      <c r="A495" s="26" t="s">
        <v>175</v>
      </c>
      <c r="B495" s="54" t="s">
        <v>176</v>
      </c>
      <c r="C495" s="67">
        <f>+'[1]GASTOS'!C495+'[2]gastos'!C495</f>
        <v>8799118.194</v>
      </c>
      <c r="D495" s="49">
        <f>+'[1]GASTOS'!D495+'[2]gastos'!D495</f>
        <v>8919400.837</v>
      </c>
      <c r="E495" s="35">
        <f t="shared" si="61"/>
        <v>17718519.031</v>
      </c>
      <c r="F495" s="36">
        <f t="shared" si="56"/>
        <v>0.359384294076538</v>
      </c>
      <c r="G495" s="67">
        <f>+'[1]GASTOS'!G495+'[2]gastos'!G495</f>
        <v>0</v>
      </c>
      <c r="H495" s="71">
        <f t="shared" si="57"/>
        <v>17718519.031</v>
      </c>
      <c r="I495" s="67">
        <f>+'[1]GASTOS'!H495+'[2]gastos'!H495</f>
        <v>9938548.035</v>
      </c>
      <c r="J495" s="36">
        <f t="shared" si="58"/>
        <v>112.94936396895953</v>
      </c>
      <c r="K495" s="67">
        <f>+'[1]GASTOS'!J495+'[2]gastos'!J495</f>
        <v>7528968.539000001</v>
      </c>
      <c r="L495" s="36">
        <f t="shared" si="59"/>
        <v>42.492087097276325</v>
      </c>
      <c r="M495" s="74">
        <f t="shared" si="62"/>
        <v>17467516.574</v>
      </c>
      <c r="N495" s="43">
        <f t="shared" si="60"/>
        <v>98.58338918415896</v>
      </c>
      <c r="O495" s="44">
        <f t="shared" si="63"/>
        <v>251002.45699999854</v>
      </c>
    </row>
    <row r="496" spans="1:15" ht="25.5">
      <c r="A496" s="26" t="s">
        <v>177</v>
      </c>
      <c r="B496" s="54" t="s">
        <v>178</v>
      </c>
      <c r="C496" s="67">
        <f>+'[1]GASTOS'!C496+'[2]gastos'!C496</f>
        <v>1517688.36</v>
      </c>
      <c r="D496" s="49">
        <f>+'[1]GASTOS'!D496+'[2]gastos'!D496</f>
        <v>-778901.568</v>
      </c>
      <c r="E496" s="35">
        <f t="shared" si="61"/>
        <v>738786.7920000001</v>
      </c>
      <c r="F496" s="36">
        <f t="shared" si="56"/>
        <v>0.014984794680157046</v>
      </c>
      <c r="G496" s="67">
        <f>+'[1]GASTOS'!G496+'[2]gastos'!G496</f>
        <v>0</v>
      </c>
      <c r="H496" s="71">
        <f t="shared" si="57"/>
        <v>738786.7920000001</v>
      </c>
      <c r="I496" s="67">
        <f>+'[1]GASTOS'!H496+'[2]gastos'!H496</f>
        <v>223693.12</v>
      </c>
      <c r="J496" s="36">
        <f t="shared" si="58"/>
        <v>14.739068038974745</v>
      </c>
      <c r="K496" s="67">
        <f>+'[1]GASTOS'!J496+'[2]gastos'!J496</f>
        <v>480961.032</v>
      </c>
      <c r="L496" s="36">
        <f t="shared" si="59"/>
        <v>65.10146597206625</v>
      </c>
      <c r="M496" s="74">
        <f t="shared" si="62"/>
        <v>704654.152</v>
      </c>
      <c r="N496" s="43">
        <f t="shared" si="60"/>
        <v>95.37990657526534</v>
      </c>
      <c r="O496" s="44">
        <f t="shared" si="63"/>
        <v>34132.64000000013</v>
      </c>
    </row>
    <row r="497" spans="1:15" ht="25.5">
      <c r="A497" s="26" t="s">
        <v>179</v>
      </c>
      <c r="B497" s="54" t="s">
        <v>180</v>
      </c>
      <c r="C497" s="67">
        <f>+'[1]GASTOS'!C497+'[2]gastos'!C497</f>
        <v>14915725.36</v>
      </c>
      <c r="D497" s="49">
        <f>+'[1]GASTOS'!D497+'[2]gastos'!D497</f>
        <v>-3190007.907</v>
      </c>
      <c r="E497" s="35">
        <f t="shared" si="61"/>
        <v>11725717.453</v>
      </c>
      <c r="F497" s="36">
        <f t="shared" si="56"/>
        <v>0.23783244423614297</v>
      </c>
      <c r="G497" s="67">
        <f>+'[1]GASTOS'!G497+'[2]gastos'!G497</f>
        <v>0</v>
      </c>
      <c r="H497" s="71">
        <f t="shared" si="57"/>
        <v>11725717.453</v>
      </c>
      <c r="I497" s="67">
        <f>+'[1]GASTOS'!H497+'[2]gastos'!H497</f>
        <v>1848666.457</v>
      </c>
      <c r="J497" s="36">
        <f t="shared" si="58"/>
        <v>12.394076804052927</v>
      </c>
      <c r="K497" s="67">
        <f>+'[1]GASTOS'!J497+'[2]gastos'!J497</f>
        <v>9867486.368999999</v>
      </c>
      <c r="L497" s="36">
        <f t="shared" si="59"/>
        <v>84.1525169658205</v>
      </c>
      <c r="M497" s="74">
        <f t="shared" si="62"/>
        <v>11716152.826</v>
      </c>
      <c r="N497" s="43">
        <f t="shared" si="60"/>
        <v>99.91843034732554</v>
      </c>
      <c r="O497" s="44">
        <f t="shared" si="63"/>
        <v>9564.627000000328</v>
      </c>
    </row>
    <row r="498" spans="1:15" ht="38.25">
      <c r="A498" s="26" t="s">
        <v>181</v>
      </c>
      <c r="B498" s="54" t="s">
        <v>182</v>
      </c>
      <c r="C498" s="67">
        <f>+'[1]GASTOS'!C498+'[2]gastos'!C498</f>
        <v>460631485.823</v>
      </c>
      <c r="D498" s="49">
        <f>+'[1]GASTOS'!D498+'[2]gastos'!D498</f>
        <v>-5373826.068</v>
      </c>
      <c r="E498" s="35">
        <f t="shared" si="61"/>
        <v>455257659.755</v>
      </c>
      <c r="F498" s="36">
        <f t="shared" si="56"/>
        <v>9.233980130491382</v>
      </c>
      <c r="G498" s="67">
        <f>+'[1]GASTOS'!G498+'[2]gastos'!G498</f>
        <v>0</v>
      </c>
      <c r="H498" s="71">
        <f t="shared" si="57"/>
        <v>455257659.755</v>
      </c>
      <c r="I498" s="67">
        <f>+'[1]GASTOS'!H498+'[2]gastos'!H498</f>
        <v>290745761.755</v>
      </c>
      <c r="J498" s="36">
        <f t="shared" si="58"/>
        <v>63.118950984327746</v>
      </c>
      <c r="K498" s="67">
        <f>+'[1]GASTOS'!J498+'[2]gastos'!J498</f>
        <v>135479943.175</v>
      </c>
      <c r="L498" s="36">
        <f t="shared" si="59"/>
        <v>29.75895962912726</v>
      </c>
      <c r="M498" s="74">
        <f t="shared" si="62"/>
        <v>426225704.93</v>
      </c>
      <c r="N498" s="43">
        <f t="shared" si="60"/>
        <v>93.62296181010468</v>
      </c>
      <c r="O498" s="44">
        <f t="shared" si="63"/>
        <v>29031954.824999988</v>
      </c>
    </row>
    <row r="499" spans="1:15" ht="25.5">
      <c r="A499" s="26" t="s">
        <v>183</v>
      </c>
      <c r="B499" s="55" t="s">
        <v>184</v>
      </c>
      <c r="C499" s="67">
        <f>+'[1]GASTOS'!C499+'[2]gastos'!C499</f>
        <v>150000</v>
      </c>
      <c r="D499" s="49">
        <f>+'[1]GASTOS'!D499+'[2]gastos'!D499</f>
        <v>0</v>
      </c>
      <c r="E499" s="35">
        <f t="shared" si="61"/>
        <v>150000</v>
      </c>
      <c r="F499" s="36">
        <f t="shared" si="56"/>
        <v>0.0030424463815042816</v>
      </c>
      <c r="G499" s="67">
        <f>+'[1]GASTOS'!G499+'[2]gastos'!G499</f>
        <v>0</v>
      </c>
      <c r="H499" s="71">
        <f t="shared" si="57"/>
        <v>150000</v>
      </c>
      <c r="I499" s="67">
        <f>+'[1]GASTOS'!H499+'[2]gastos'!H499</f>
        <v>150000</v>
      </c>
      <c r="J499" s="36">
        <f t="shared" si="58"/>
        <v>100</v>
      </c>
      <c r="K499" s="67">
        <f>+'[1]GASTOS'!J499+'[2]gastos'!J499</f>
        <v>0</v>
      </c>
      <c r="L499" s="36">
        <f t="shared" si="59"/>
        <v>0</v>
      </c>
      <c r="M499" s="74">
        <f t="shared" si="62"/>
        <v>150000</v>
      </c>
      <c r="N499" s="43">
        <f t="shared" si="60"/>
        <v>100</v>
      </c>
      <c r="O499" s="44">
        <f t="shared" si="63"/>
        <v>0</v>
      </c>
    </row>
    <row r="500" spans="1:15" ht="24" customHeight="1">
      <c r="A500" s="26" t="s">
        <v>185</v>
      </c>
      <c r="B500" s="55" t="s">
        <v>186</v>
      </c>
      <c r="C500" s="67">
        <f>+'[1]GASTOS'!C500+'[2]gastos'!C500</f>
        <v>1755432</v>
      </c>
      <c r="D500" s="49">
        <f>+'[1]GASTOS'!D500+'[2]gastos'!D500</f>
        <v>-904850</v>
      </c>
      <c r="E500" s="35">
        <f t="shared" si="61"/>
        <v>850582</v>
      </c>
      <c r="F500" s="36">
        <f t="shared" si="56"/>
        <v>0.017252334187151164</v>
      </c>
      <c r="G500" s="67">
        <f>+'[1]GASTOS'!G500+'[2]gastos'!G500</f>
        <v>0</v>
      </c>
      <c r="H500" s="71">
        <f t="shared" si="57"/>
        <v>850582</v>
      </c>
      <c r="I500" s="67">
        <f>+'[1]GASTOS'!H500+'[2]gastos'!H500</f>
        <v>456251.672</v>
      </c>
      <c r="J500" s="36">
        <f t="shared" si="58"/>
        <v>25.99084852047815</v>
      </c>
      <c r="K500" s="67">
        <f>+'[1]GASTOS'!J500+'[2]gastos'!J500</f>
        <v>393173.894</v>
      </c>
      <c r="L500" s="36">
        <f t="shared" si="59"/>
        <v>46.224102320528765</v>
      </c>
      <c r="M500" s="74">
        <f t="shared" si="62"/>
        <v>849425.566</v>
      </c>
      <c r="N500" s="43">
        <f t="shared" si="60"/>
        <v>99.86404203239664</v>
      </c>
      <c r="O500" s="44">
        <f t="shared" si="63"/>
        <v>1156.4340000000084</v>
      </c>
    </row>
    <row r="501" spans="1:15" ht="12.75">
      <c r="A501" s="22" t="s">
        <v>187</v>
      </c>
      <c r="B501" s="53" t="s">
        <v>188</v>
      </c>
      <c r="C501" s="67">
        <f>+'[1]GASTOS'!C501+'[2]gastos'!C501</f>
        <v>64781996.480000004</v>
      </c>
      <c r="D501" s="49">
        <f>+'[1]GASTOS'!D501+'[2]gastos'!D501</f>
        <v>-45585399.267</v>
      </c>
      <c r="E501" s="33">
        <f t="shared" si="61"/>
        <v>19196597.213000007</v>
      </c>
      <c r="F501" s="34">
        <f t="shared" si="56"/>
        <v>0.38936411818591365</v>
      </c>
      <c r="G501" s="67">
        <f>+'[1]GASTOS'!G501+'[2]gastos'!G501</f>
        <v>0</v>
      </c>
      <c r="H501" s="71">
        <f t="shared" si="57"/>
        <v>19196597.213000007</v>
      </c>
      <c r="I501" s="67">
        <f>+'[1]GASTOS'!H501+'[2]gastos'!H501</f>
        <v>4876228.3149999995</v>
      </c>
      <c r="J501" s="34">
        <f t="shared" si="58"/>
        <v>7.527134975695642</v>
      </c>
      <c r="K501" s="67">
        <f>+'[1]GASTOS'!J501+'[2]gastos'!J501</f>
        <v>13671301.066000002</v>
      </c>
      <c r="L501" s="34">
        <f t="shared" si="59"/>
        <v>71.21731478921559</v>
      </c>
      <c r="M501" s="73">
        <f t="shared" si="62"/>
        <v>18547529.381</v>
      </c>
      <c r="N501" s="41">
        <f t="shared" si="60"/>
        <v>96.61883913696717</v>
      </c>
      <c r="O501" s="42">
        <f t="shared" si="63"/>
        <v>649067.832000006</v>
      </c>
    </row>
    <row r="502" spans="1:15" ht="12.75">
      <c r="A502" s="26" t="s">
        <v>189</v>
      </c>
      <c r="B502" s="54" t="s">
        <v>190</v>
      </c>
      <c r="C502" s="67">
        <f>+'[1]GASTOS'!C502+'[2]gastos'!C502</f>
        <v>8000000</v>
      </c>
      <c r="D502" s="49">
        <f>+'[1]GASTOS'!D502+'[2]gastos'!D502</f>
        <v>-1419851.697</v>
      </c>
      <c r="E502" s="35">
        <f t="shared" si="61"/>
        <v>6580148.303</v>
      </c>
      <c r="F502" s="36">
        <f t="shared" si="56"/>
        <v>0.13346498929482595</v>
      </c>
      <c r="G502" s="67">
        <f>+'[1]GASTOS'!G502+'[2]gastos'!G502</f>
        <v>0</v>
      </c>
      <c r="H502" s="71">
        <f t="shared" si="57"/>
        <v>6580148.303</v>
      </c>
      <c r="I502" s="67">
        <f>+'[1]GASTOS'!H502+'[2]gastos'!H502</f>
        <v>1875379.535</v>
      </c>
      <c r="J502" s="36">
        <f t="shared" si="58"/>
        <v>23.4422441875</v>
      </c>
      <c r="K502" s="67">
        <f>+'[1]GASTOS'!J502+'[2]gastos'!J502</f>
        <v>4179795.365</v>
      </c>
      <c r="L502" s="36">
        <f t="shared" si="59"/>
        <v>63.52129424034959</v>
      </c>
      <c r="M502" s="74">
        <f t="shared" si="62"/>
        <v>6055174.9</v>
      </c>
      <c r="N502" s="43">
        <f t="shared" si="60"/>
        <v>92.02186062036542</v>
      </c>
      <c r="O502" s="44">
        <f t="shared" si="63"/>
        <v>524973.4029999999</v>
      </c>
    </row>
    <row r="503" spans="1:15" ht="12.75">
      <c r="A503" s="26" t="s">
        <v>191</v>
      </c>
      <c r="B503" s="55" t="s">
        <v>192</v>
      </c>
      <c r="C503" s="67">
        <f>+'[1]GASTOS'!C503+'[2]gastos'!C503</f>
        <v>361996.48</v>
      </c>
      <c r="D503" s="49">
        <f>+'[1]GASTOS'!D503+'[2]gastos'!D503</f>
        <v>65452.43</v>
      </c>
      <c r="E503" s="35">
        <f t="shared" si="61"/>
        <v>427448.91</v>
      </c>
      <c r="F503" s="36">
        <f t="shared" si="56"/>
        <v>0.00866993593004966</v>
      </c>
      <c r="G503" s="67">
        <f>+'[1]GASTOS'!G503+'[2]gastos'!G503</f>
        <v>0</v>
      </c>
      <c r="H503" s="71">
        <f t="shared" si="57"/>
        <v>427448.91</v>
      </c>
      <c r="I503" s="67">
        <f>+'[1]GASTOS'!H503+'[2]gastos'!H503</f>
        <v>112132.759</v>
      </c>
      <c r="J503" s="36">
        <f t="shared" si="58"/>
        <v>30.976201481296172</v>
      </c>
      <c r="K503" s="67">
        <f>+'[1]GASTOS'!J503+'[2]gastos'!J503</f>
        <v>254734.15099999995</v>
      </c>
      <c r="L503" s="36">
        <f t="shared" si="59"/>
        <v>59.59405791910897</v>
      </c>
      <c r="M503" s="74">
        <f t="shared" si="62"/>
        <v>366866.91</v>
      </c>
      <c r="N503" s="43">
        <f t="shared" si="60"/>
        <v>85.82707814133857</v>
      </c>
      <c r="O503" s="44">
        <f t="shared" si="63"/>
        <v>60582</v>
      </c>
    </row>
    <row r="504" spans="1:15" ht="38.25">
      <c r="A504" s="26" t="s">
        <v>193</v>
      </c>
      <c r="B504" s="54" t="s">
        <v>194</v>
      </c>
      <c r="C504" s="67">
        <f>+'[1]GASTOS'!C504+'[2]gastos'!C504</f>
        <v>46000000</v>
      </c>
      <c r="D504" s="49">
        <f>+'[1]GASTOS'!D504+'[2]gastos'!D504</f>
        <v>-38231000</v>
      </c>
      <c r="E504" s="35">
        <f t="shared" si="61"/>
        <v>7769000</v>
      </c>
      <c r="F504" s="36">
        <f t="shared" si="56"/>
        <v>0.1575784395860451</v>
      </c>
      <c r="G504" s="67">
        <f>+'[1]GASTOS'!G504+'[2]gastos'!G504</f>
        <v>0</v>
      </c>
      <c r="H504" s="71">
        <f t="shared" si="57"/>
        <v>7769000</v>
      </c>
      <c r="I504" s="67">
        <f>+'[1]GASTOS'!H504+'[2]gastos'!H504</f>
        <v>152537.058</v>
      </c>
      <c r="J504" s="36">
        <f t="shared" si="58"/>
        <v>0.3316023</v>
      </c>
      <c r="K504" s="67">
        <f>+'[1]GASTOS'!J504+'[2]gastos'!J504</f>
        <v>7613398.552</v>
      </c>
      <c r="L504" s="36">
        <f t="shared" si="59"/>
        <v>97.9971495945424</v>
      </c>
      <c r="M504" s="74">
        <f t="shared" si="62"/>
        <v>7765935.61</v>
      </c>
      <c r="N504" s="43">
        <f t="shared" si="60"/>
        <v>99.96055618483717</v>
      </c>
      <c r="O504" s="44">
        <f t="shared" si="63"/>
        <v>3064.3899999996647</v>
      </c>
    </row>
    <row r="505" spans="1:15" ht="25.5" hidden="1">
      <c r="A505" s="26" t="s">
        <v>195</v>
      </c>
      <c r="B505" s="54" t="s">
        <v>196</v>
      </c>
      <c r="C505" s="67">
        <f>+'[1]GASTOS'!C505+'[2]gastos'!C505</f>
        <v>0</v>
      </c>
      <c r="D505" s="49">
        <f>+'[1]GASTOS'!D505+'[2]gastos'!D505</f>
        <v>0</v>
      </c>
      <c r="E505" s="35">
        <f t="shared" si="61"/>
        <v>0</v>
      </c>
      <c r="F505" s="36">
        <f t="shared" si="56"/>
        <v>0</v>
      </c>
      <c r="G505" s="67">
        <f>+'[1]GASTOS'!G505+'[2]gastos'!G505</f>
        <v>0</v>
      </c>
      <c r="H505" s="71">
        <f t="shared" si="57"/>
        <v>0</v>
      </c>
      <c r="I505" s="67">
        <f>+'[1]GASTOS'!H505+'[2]gastos'!H505</f>
        <v>0</v>
      </c>
      <c r="J505" s="36">
        <f t="shared" si="58"/>
        <v>0</v>
      </c>
      <c r="K505" s="67">
        <f>+'[1]GASTOS'!J505+'[2]gastos'!J505</f>
        <v>0</v>
      </c>
      <c r="L505" s="36">
        <f t="shared" si="59"/>
        <v>0</v>
      </c>
      <c r="M505" s="74">
        <f t="shared" si="62"/>
        <v>0</v>
      </c>
      <c r="N505" s="43">
        <f t="shared" si="60"/>
        <v>0</v>
      </c>
      <c r="O505" s="44">
        <f t="shared" si="63"/>
        <v>0</v>
      </c>
    </row>
    <row r="506" spans="1:15" ht="38.25">
      <c r="A506" s="26" t="s">
        <v>197</v>
      </c>
      <c r="B506" s="54" t="s">
        <v>198</v>
      </c>
      <c r="C506" s="67">
        <f>+'[1]GASTOS'!C506+'[2]gastos'!C506</f>
        <v>3320000</v>
      </c>
      <c r="D506" s="49">
        <f>+'[1]GASTOS'!D506+'[2]gastos'!D506</f>
        <v>0</v>
      </c>
      <c r="E506" s="35">
        <f t="shared" si="61"/>
        <v>3320000</v>
      </c>
      <c r="F506" s="36">
        <f t="shared" si="56"/>
        <v>0.06733947991062811</v>
      </c>
      <c r="G506" s="67">
        <f>+'[1]GASTOS'!G506+'[2]gastos'!G506</f>
        <v>0</v>
      </c>
      <c r="H506" s="71">
        <f t="shared" si="57"/>
        <v>3320000</v>
      </c>
      <c r="I506" s="67">
        <f>+'[1]GASTOS'!H506+'[2]gastos'!H506</f>
        <v>2247838.175</v>
      </c>
      <c r="J506" s="36">
        <f t="shared" si="58"/>
        <v>67.70596912650602</v>
      </c>
      <c r="K506" s="67">
        <f>+'[1]GASTOS'!J506+'[2]gastos'!J506</f>
        <v>1062858.4540000004</v>
      </c>
      <c r="L506" s="36">
        <f t="shared" si="59"/>
        <v>32.0138088554217</v>
      </c>
      <c r="M506" s="74">
        <f t="shared" si="62"/>
        <v>3310696.629</v>
      </c>
      <c r="N506" s="43">
        <f t="shared" si="60"/>
        <v>99.71977798192772</v>
      </c>
      <c r="O506" s="44">
        <f t="shared" si="63"/>
        <v>9303.37099999981</v>
      </c>
    </row>
    <row r="507" spans="1:15" ht="12.75">
      <c r="A507" s="26" t="s">
        <v>199</v>
      </c>
      <c r="B507" s="54" t="s">
        <v>200</v>
      </c>
      <c r="C507" s="67">
        <f>+'[1]GASTOS'!C507+'[2]gastos'!C507</f>
        <v>2700000</v>
      </c>
      <c r="D507" s="49">
        <f>+'[1]GASTOS'!D507+'[2]gastos'!D507</f>
        <v>-2000000</v>
      </c>
      <c r="E507" s="35">
        <f t="shared" si="61"/>
        <v>700000</v>
      </c>
      <c r="F507" s="36">
        <f t="shared" si="56"/>
        <v>0.014198083113686649</v>
      </c>
      <c r="G507" s="67">
        <f>+'[1]GASTOS'!G507+'[2]gastos'!G507</f>
        <v>0</v>
      </c>
      <c r="H507" s="71">
        <f t="shared" si="57"/>
        <v>700000</v>
      </c>
      <c r="I507" s="67">
        <f>+'[1]GASTOS'!H507+'[2]gastos'!H507</f>
        <v>339539.924</v>
      </c>
      <c r="J507" s="36">
        <f t="shared" si="58"/>
        <v>12.575552740740742</v>
      </c>
      <c r="K507" s="67">
        <f>+'[1]GASTOS'!J507+'[2]gastos'!J507</f>
        <v>315101.855</v>
      </c>
      <c r="L507" s="36">
        <f t="shared" si="59"/>
        <v>45.01455071428571</v>
      </c>
      <c r="M507" s="74">
        <f t="shared" si="62"/>
        <v>654641.779</v>
      </c>
      <c r="N507" s="43">
        <f t="shared" si="60"/>
        <v>93.52025414285714</v>
      </c>
      <c r="O507" s="44">
        <f t="shared" si="63"/>
        <v>45358.22100000002</v>
      </c>
    </row>
    <row r="508" spans="1:15" ht="25.5" hidden="1">
      <c r="A508" s="26" t="s">
        <v>201</v>
      </c>
      <c r="B508" s="54" t="s">
        <v>202</v>
      </c>
      <c r="C508" s="67">
        <f>+'[1]GASTOS'!C508+'[2]gastos'!C508</f>
        <v>0</v>
      </c>
      <c r="D508" s="49">
        <f>+'[1]GASTOS'!D508+'[2]gastos'!D508</f>
        <v>0</v>
      </c>
      <c r="E508" s="35">
        <f t="shared" si="61"/>
        <v>0</v>
      </c>
      <c r="F508" s="36">
        <f t="shared" si="56"/>
        <v>0</v>
      </c>
      <c r="G508" s="67">
        <f>+'[1]GASTOS'!G508+'[2]gastos'!G508</f>
        <v>0</v>
      </c>
      <c r="H508" s="71">
        <f t="shared" si="57"/>
        <v>0</v>
      </c>
      <c r="I508" s="67">
        <f>+'[1]GASTOS'!H508+'[2]gastos'!H508</f>
        <v>0</v>
      </c>
      <c r="J508" s="36">
        <f t="shared" si="58"/>
        <v>0</v>
      </c>
      <c r="K508" s="67">
        <f>+'[1]GASTOS'!J508+'[2]gastos'!J508</f>
        <v>0</v>
      </c>
      <c r="L508" s="36">
        <f t="shared" si="59"/>
        <v>0</v>
      </c>
      <c r="M508" s="74">
        <f t="shared" si="62"/>
        <v>0</v>
      </c>
      <c r="N508" s="43">
        <f t="shared" si="60"/>
        <v>0</v>
      </c>
      <c r="O508" s="44">
        <f t="shared" si="63"/>
        <v>0</v>
      </c>
    </row>
    <row r="509" spans="1:15" ht="25.5">
      <c r="A509" s="26" t="s">
        <v>203</v>
      </c>
      <c r="B509" s="59" t="s">
        <v>204</v>
      </c>
      <c r="C509" s="67">
        <f>+'[1]GASTOS'!C509+'[2]gastos'!C509</f>
        <v>4200000</v>
      </c>
      <c r="D509" s="49">
        <f>+'[1]GASTOS'!D509+'[2]gastos'!D509</f>
        <v>-4100000</v>
      </c>
      <c r="E509" s="35">
        <f t="shared" si="61"/>
        <v>100000</v>
      </c>
      <c r="F509" s="36">
        <f t="shared" si="56"/>
        <v>0.002028297587669521</v>
      </c>
      <c r="G509" s="67">
        <f>+'[1]GASTOS'!G509+'[2]gastos'!G509</f>
        <v>0</v>
      </c>
      <c r="H509" s="71">
        <f t="shared" si="57"/>
        <v>100000</v>
      </c>
      <c r="I509" s="67">
        <f>+'[1]GASTOS'!H509+'[2]gastos'!H509</f>
        <v>19200.668</v>
      </c>
      <c r="J509" s="36">
        <f t="shared" si="58"/>
        <v>0.45715876190476196</v>
      </c>
      <c r="K509" s="67">
        <f>+'[1]GASTOS'!J509+'[2]gastos'!J509</f>
        <v>76802.67199999999</v>
      </c>
      <c r="L509" s="36">
        <f t="shared" si="59"/>
        <v>76.802672</v>
      </c>
      <c r="M509" s="74">
        <f t="shared" si="62"/>
        <v>96003.34</v>
      </c>
      <c r="N509" s="43">
        <f t="shared" si="60"/>
        <v>96.00334</v>
      </c>
      <c r="O509" s="44">
        <f t="shared" si="63"/>
        <v>3996.6600000000035</v>
      </c>
    </row>
    <row r="510" spans="1:15" ht="25.5">
      <c r="A510" s="26" t="s">
        <v>205</v>
      </c>
      <c r="B510" s="59" t="s">
        <v>206</v>
      </c>
      <c r="C510" s="67">
        <f>+'[1]GASTOS'!C510+'[2]gastos'!C510</f>
        <v>200000</v>
      </c>
      <c r="D510" s="49">
        <f>+'[1]GASTOS'!D510+'[2]gastos'!D510</f>
        <v>100000</v>
      </c>
      <c r="E510" s="33">
        <f t="shared" si="61"/>
        <v>300000</v>
      </c>
      <c r="F510" s="34">
        <f t="shared" si="56"/>
        <v>0.006084892763008563</v>
      </c>
      <c r="G510" s="67">
        <f>+'[1]GASTOS'!G510+'[2]gastos'!G510</f>
        <v>0</v>
      </c>
      <c r="H510" s="71">
        <f t="shared" si="57"/>
        <v>300000</v>
      </c>
      <c r="I510" s="67">
        <f>+'[1]GASTOS'!H510+'[2]gastos'!H510</f>
        <v>129600.196</v>
      </c>
      <c r="J510" s="34">
        <f t="shared" si="58"/>
        <v>64.80009799999999</v>
      </c>
      <c r="K510" s="67">
        <f>+'[1]GASTOS'!J510+'[2]gastos'!J510</f>
        <v>168610.017</v>
      </c>
      <c r="L510" s="34">
        <f t="shared" si="59"/>
        <v>56.203339</v>
      </c>
      <c r="M510" s="73">
        <f t="shared" si="62"/>
        <v>298210.213</v>
      </c>
      <c r="N510" s="41">
        <f t="shared" si="60"/>
        <v>99.40340433333333</v>
      </c>
      <c r="O510" s="42">
        <f t="shared" si="63"/>
        <v>1789.7870000000112</v>
      </c>
    </row>
    <row r="511" spans="1:15" ht="12.75">
      <c r="A511" s="22" t="s">
        <v>207</v>
      </c>
      <c r="B511" s="53" t="s">
        <v>208</v>
      </c>
      <c r="C511" s="67">
        <f>+'[1]GASTOS'!C511+'[2]gastos'!C511</f>
        <v>5212000</v>
      </c>
      <c r="D511" s="49">
        <f>+'[1]GASTOS'!D511+'[2]gastos'!D511</f>
        <v>-3125478.489</v>
      </c>
      <c r="E511" s="33">
        <f t="shared" si="61"/>
        <v>2086521.511</v>
      </c>
      <c r="F511" s="34">
        <f t="shared" si="56"/>
        <v>0.04232086547381864</v>
      </c>
      <c r="G511" s="67">
        <f>+'[1]GASTOS'!G511+'[2]gastos'!G511</f>
        <v>0</v>
      </c>
      <c r="H511" s="71">
        <f t="shared" si="57"/>
        <v>2086521.511</v>
      </c>
      <c r="I511" s="67">
        <f>+'[1]GASTOS'!H511+'[2]gastos'!H511</f>
        <v>540630.696</v>
      </c>
      <c r="J511" s="34">
        <f t="shared" si="58"/>
        <v>10.372806907137374</v>
      </c>
      <c r="K511" s="67">
        <f>+'[1]GASTOS'!J511+'[2]gastos'!J511</f>
        <v>1461353.2610000002</v>
      </c>
      <c r="L511" s="34">
        <f t="shared" si="59"/>
        <v>70.03777594891042</v>
      </c>
      <c r="M511" s="73">
        <f t="shared" si="62"/>
        <v>2001983.9570000002</v>
      </c>
      <c r="N511" s="41">
        <f t="shared" si="60"/>
        <v>95.9483976774587</v>
      </c>
      <c r="O511" s="42">
        <f t="shared" si="63"/>
        <v>84537.55399999977</v>
      </c>
    </row>
    <row r="512" spans="1:15" ht="38.25">
      <c r="A512" s="26" t="s">
        <v>209</v>
      </c>
      <c r="B512" s="56" t="s">
        <v>210</v>
      </c>
      <c r="C512" s="67">
        <f>+'[1]GASTOS'!C512+'[2]gastos'!C512</f>
        <v>72000</v>
      </c>
      <c r="D512" s="49">
        <f>+'[1]GASTOS'!D512+'[2]gastos'!D512</f>
        <v>-62000</v>
      </c>
      <c r="E512" s="35">
        <f t="shared" si="61"/>
        <v>10000</v>
      </c>
      <c r="F512" s="36">
        <f t="shared" si="56"/>
        <v>0.0002028297587669521</v>
      </c>
      <c r="G512" s="67">
        <f>+'[1]GASTOS'!G512+'[2]gastos'!G512</f>
        <v>0</v>
      </c>
      <c r="H512" s="71">
        <f t="shared" si="57"/>
        <v>10000</v>
      </c>
      <c r="I512" s="67">
        <f>+'[1]GASTOS'!H512+'[2]gastos'!H512</f>
        <v>0</v>
      </c>
      <c r="J512" s="36">
        <f t="shared" si="58"/>
        <v>0</v>
      </c>
      <c r="K512" s="67">
        <f>+'[1]GASTOS'!J512+'[2]gastos'!J512</f>
        <v>10000</v>
      </c>
      <c r="L512" s="36">
        <f t="shared" si="59"/>
        <v>100</v>
      </c>
      <c r="M512" s="74">
        <f t="shared" si="62"/>
        <v>10000</v>
      </c>
      <c r="N512" s="43">
        <f t="shared" si="60"/>
        <v>100</v>
      </c>
      <c r="O512" s="44">
        <f t="shared" si="63"/>
        <v>0</v>
      </c>
    </row>
    <row r="513" spans="1:15" ht="12.75" hidden="1">
      <c r="A513" s="26" t="s">
        <v>211</v>
      </c>
      <c r="B513" s="55" t="s">
        <v>212</v>
      </c>
      <c r="C513" s="67">
        <f>+'[1]GASTOS'!C513+'[2]gastos'!C513</f>
        <v>0</v>
      </c>
      <c r="D513" s="49">
        <f>+'[1]GASTOS'!D513+'[2]gastos'!D513</f>
        <v>0</v>
      </c>
      <c r="E513" s="35">
        <f t="shared" si="61"/>
        <v>0</v>
      </c>
      <c r="F513" s="36">
        <f t="shared" si="56"/>
        <v>0</v>
      </c>
      <c r="G513" s="67">
        <f>+'[1]GASTOS'!G513+'[2]gastos'!G513</f>
        <v>0</v>
      </c>
      <c r="H513" s="71">
        <f t="shared" si="57"/>
        <v>0</v>
      </c>
      <c r="I513" s="67">
        <f>+'[1]GASTOS'!H513+'[2]gastos'!H513</f>
        <v>0</v>
      </c>
      <c r="J513" s="36">
        <f t="shared" si="58"/>
        <v>0</v>
      </c>
      <c r="K513" s="67">
        <f>+'[1]GASTOS'!J513+'[2]gastos'!J513</f>
        <v>0</v>
      </c>
      <c r="L513" s="36">
        <f t="shared" si="59"/>
        <v>0</v>
      </c>
      <c r="M513" s="74">
        <f t="shared" si="62"/>
        <v>0</v>
      </c>
      <c r="N513" s="43">
        <f t="shared" si="60"/>
        <v>0</v>
      </c>
      <c r="O513" s="44">
        <f t="shared" si="63"/>
        <v>0</v>
      </c>
    </row>
    <row r="514" spans="1:15" ht="25.5">
      <c r="A514" s="26" t="s">
        <v>213</v>
      </c>
      <c r="B514" s="55" t="s">
        <v>214</v>
      </c>
      <c r="C514" s="67">
        <f>+'[1]GASTOS'!C514+'[2]gastos'!C514</f>
        <v>40000</v>
      </c>
      <c r="D514" s="49">
        <f>+'[1]GASTOS'!D514+'[2]gastos'!D514</f>
        <v>288391.419</v>
      </c>
      <c r="E514" s="35">
        <f t="shared" si="61"/>
        <v>328391.419</v>
      </c>
      <c r="F514" s="36">
        <f t="shared" si="56"/>
        <v>0.00666075522969071</v>
      </c>
      <c r="G514" s="67">
        <f>+'[1]GASTOS'!G514+'[2]gastos'!G514</f>
        <v>0</v>
      </c>
      <c r="H514" s="71">
        <f t="shared" si="57"/>
        <v>328391.419</v>
      </c>
      <c r="I514" s="67">
        <f>+'[1]GASTOS'!H514+'[2]gastos'!H514</f>
        <v>41777.988</v>
      </c>
      <c r="J514" s="36">
        <f t="shared" si="58"/>
        <v>104.44497</v>
      </c>
      <c r="K514" s="67">
        <f>+'[1]GASTOS'!J514+'[2]gastos'!J514</f>
        <v>258302.729</v>
      </c>
      <c r="L514" s="36">
        <f t="shared" si="59"/>
        <v>78.65696667305426</v>
      </c>
      <c r="M514" s="74">
        <f t="shared" si="62"/>
        <v>300080.717</v>
      </c>
      <c r="N514" s="43">
        <f t="shared" si="60"/>
        <v>91.37897631850119</v>
      </c>
      <c r="O514" s="44">
        <f t="shared" si="63"/>
        <v>28310.70199999999</v>
      </c>
    </row>
    <row r="515" spans="1:15" ht="12.75">
      <c r="A515" s="26" t="s">
        <v>215</v>
      </c>
      <c r="B515" s="56" t="s">
        <v>216</v>
      </c>
      <c r="C515" s="67">
        <f>+'[1]GASTOS'!C515+'[2]gastos'!C515</f>
        <v>5100000</v>
      </c>
      <c r="D515" s="49">
        <f>+'[1]GASTOS'!D515+'[2]gastos'!D515</f>
        <v>-3351869.908</v>
      </c>
      <c r="E515" s="35">
        <f t="shared" si="61"/>
        <v>1748130.0920000002</v>
      </c>
      <c r="F515" s="36">
        <f t="shared" si="56"/>
        <v>0.03545728048536099</v>
      </c>
      <c r="G515" s="67">
        <f>+'[1]GASTOS'!G515+'[2]gastos'!G515</f>
        <v>0</v>
      </c>
      <c r="H515" s="71">
        <f t="shared" si="57"/>
        <v>1748130.0920000002</v>
      </c>
      <c r="I515" s="67">
        <f>+'[1]GASTOS'!H515+'[2]gastos'!H515</f>
        <v>498852.708</v>
      </c>
      <c r="J515" s="36">
        <f t="shared" si="58"/>
        <v>9.781425647058823</v>
      </c>
      <c r="K515" s="67">
        <f>+'[1]GASTOS'!J515+'[2]gastos'!J515</f>
        <v>1193050.5320000001</v>
      </c>
      <c r="L515" s="36">
        <f t="shared" si="59"/>
        <v>68.24723957672138</v>
      </c>
      <c r="M515" s="74">
        <f t="shared" si="62"/>
        <v>1691903.2400000002</v>
      </c>
      <c r="N515" s="43">
        <f t="shared" si="60"/>
        <v>96.78360024478087</v>
      </c>
      <c r="O515" s="44">
        <f t="shared" si="63"/>
        <v>56226.851999999955</v>
      </c>
    </row>
    <row r="516" spans="1:15" ht="12.75">
      <c r="A516" s="22" t="s">
        <v>217</v>
      </c>
      <c r="B516" s="53" t="s">
        <v>218</v>
      </c>
      <c r="C516" s="67">
        <f>+'[1]GASTOS'!C516+'[2]gastos'!C516</f>
        <v>880923698.462</v>
      </c>
      <c r="D516" s="49">
        <f>+'[1]GASTOS'!D516+'[2]gastos'!D516</f>
        <v>-32777273.194000002</v>
      </c>
      <c r="E516" s="33">
        <f t="shared" si="61"/>
        <v>848146425.268</v>
      </c>
      <c r="F516" s="34">
        <f t="shared" si="56"/>
        <v>17.20293348361612</v>
      </c>
      <c r="G516" s="67">
        <f>+'[1]GASTOS'!G516+'[2]gastos'!G516</f>
        <v>1279000</v>
      </c>
      <c r="H516" s="71">
        <f t="shared" si="57"/>
        <v>846867425.268</v>
      </c>
      <c r="I516" s="67">
        <f>+'[1]GASTOS'!H516+'[2]gastos'!H516</f>
        <v>811378723.6500001</v>
      </c>
      <c r="J516" s="34">
        <f t="shared" si="58"/>
        <v>92.10544852710647</v>
      </c>
      <c r="K516" s="67">
        <f>+'[1]GASTOS'!J516+'[2]gastos'!J516</f>
        <v>35057650.594999894</v>
      </c>
      <c r="L516" s="34">
        <f t="shared" si="59"/>
        <v>4.133443182752585</v>
      </c>
      <c r="M516" s="73">
        <f t="shared" si="62"/>
        <v>846436374.245</v>
      </c>
      <c r="N516" s="41">
        <f t="shared" si="60"/>
        <v>99.79837785409994</v>
      </c>
      <c r="O516" s="42">
        <f t="shared" si="63"/>
        <v>1710051.023000002</v>
      </c>
    </row>
    <row r="517" spans="1:15" ht="25.5">
      <c r="A517" s="22" t="s">
        <v>219</v>
      </c>
      <c r="B517" s="53" t="s">
        <v>220</v>
      </c>
      <c r="C517" s="67">
        <f>+'[1]GASTOS'!C517+'[2]gastos'!C517</f>
        <v>872350698.462</v>
      </c>
      <c r="D517" s="49">
        <f>+'[1]GASTOS'!D517+'[2]gastos'!D517</f>
        <v>-32153707.408000004</v>
      </c>
      <c r="E517" s="33">
        <f t="shared" si="61"/>
        <v>840196991.054</v>
      </c>
      <c r="F517" s="34">
        <f t="shared" si="56"/>
        <v>17.041695301220184</v>
      </c>
      <c r="G517" s="67">
        <f>+'[1]GASTOS'!G517+'[2]gastos'!G517</f>
        <v>1000000</v>
      </c>
      <c r="H517" s="71">
        <f t="shared" si="57"/>
        <v>839196991.054</v>
      </c>
      <c r="I517" s="67">
        <f>+'[1]GASTOS'!H517+'[2]gastos'!H517</f>
        <v>806865970.5500001</v>
      </c>
      <c r="J517" s="34">
        <f t="shared" si="58"/>
        <v>92.49330251841916</v>
      </c>
      <c r="K517" s="67">
        <f>+'[1]GASTOS'!J517+'[2]gastos'!J517</f>
        <v>31904071.080999896</v>
      </c>
      <c r="L517" s="34">
        <f t="shared" si="59"/>
        <v>3.797213203653261</v>
      </c>
      <c r="M517" s="73">
        <f t="shared" si="62"/>
        <v>838770041.6309999</v>
      </c>
      <c r="N517" s="41">
        <f t="shared" si="60"/>
        <v>99.830164897257</v>
      </c>
      <c r="O517" s="42">
        <f t="shared" si="63"/>
        <v>1426949.4230000973</v>
      </c>
    </row>
    <row r="518" spans="1:15" ht="25.5">
      <c r="A518" s="26" t="s">
        <v>221</v>
      </c>
      <c r="B518" s="56" t="s">
        <v>222</v>
      </c>
      <c r="C518" s="67">
        <f>+'[1]GASTOS'!C518+'[2]gastos'!C518</f>
        <v>2715582.262</v>
      </c>
      <c r="D518" s="49">
        <f>+'[1]GASTOS'!D518+'[2]gastos'!D518</f>
        <v>357525.228</v>
      </c>
      <c r="E518" s="35">
        <f>SUM(C518:D518)</f>
        <v>3073107.49</v>
      </c>
      <c r="F518" s="36">
        <f t="shared" si="56"/>
        <v>0.06233176508616137</v>
      </c>
      <c r="G518" s="67">
        <f>+'[1]GASTOS'!G518+'[2]gastos'!G518</f>
        <v>15582.262</v>
      </c>
      <c r="H518" s="71">
        <f t="shared" si="57"/>
        <v>3057525.228</v>
      </c>
      <c r="I518" s="67">
        <f>+'[1]GASTOS'!H518+'[2]gastos'!H518</f>
        <v>2975805.915</v>
      </c>
      <c r="J518" s="36">
        <f>IF(OR(I518=0,C518=0),0,I518/C518)*100</f>
        <v>109.58260983809593</v>
      </c>
      <c r="K518" s="67">
        <f>+'[1]GASTOS'!J518+'[2]gastos'!J518</f>
        <v>97301.57400000002</v>
      </c>
      <c r="L518" s="36">
        <f>IF(OR(K518=0,E518=0),0,K518/E518)*100</f>
        <v>3.166227485261182</v>
      </c>
      <c r="M518" s="74">
        <f>SUM(I518+K518)</f>
        <v>3073107.489</v>
      </c>
      <c r="N518" s="43">
        <f>IF(OR(M518=0,E518=0),0,M518/E518)*100</f>
        <v>99.99999996745964</v>
      </c>
      <c r="O518" s="44">
        <f>SUM(E518-M518)</f>
        <v>0.0010000001639127731</v>
      </c>
    </row>
    <row r="519" spans="1:15" ht="25.5">
      <c r="A519" s="26" t="s">
        <v>223</v>
      </c>
      <c r="B519" s="56" t="s">
        <v>224</v>
      </c>
      <c r="C519" s="67">
        <f>+'[1]GASTOS'!C519+'[2]gastos'!C519</f>
        <v>300000</v>
      </c>
      <c r="D519" s="49">
        <f>+'[1]GASTOS'!D519+'[2]gastos'!D519</f>
        <v>0</v>
      </c>
      <c r="E519" s="35">
        <f>SUM(C519:D519)</f>
        <v>300000</v>
      </c>
      <c r="F519" s="36">
        <f aca="true" t="shared" si="64" ref="F519:F582">IF(OR(E519=0,E$805=0),0,E519/E$805)*100</f>
        <v>0.006084892763008563</v>
      </c>
      <c r="G519" s="67">
        <f>+'[1]GASTOS'!G519+'[2]gastos'!G519</f>
        <v>0</v>
      </c>
      <c r="H519" s="71">
        <f t="shared" si="57"/>
        <v>300000</v>
      </c>
      <c r="I519" s="67">
        <f>+'[1]GASTOS'!H519+'[2]gastos'!H519</f>
        <v>8800</v>
      </c>
      <c r="J519" s="36">
        <f>IF(OR(I519=0,C519=0),0,I519/C519)*100</f>
        <v>2.933333333333333</v>
      </c>
      <c r="K519" s="67">
        <f>+'[1]GASTOS'!J519+'[2]gastos'!J519</f>
        <v>160609.732</v>
      </c>
      <c r="L519" s="36">
        <f>IF(OR(K519=0,E519=0),0,K519/E519)*100</f>
        <v>53.536577333333334</v>
      </c>
      <c r="M519" s="74">
        <f>SUM(I519+K519)</f>
        <v>169409.732</v>
      </c>
      <c r="N519" s="43">
        <f>IF(OR(M519=0,E519=0),0,M519/E519)*100</f>
        <v>56.469910666666664</v>
      </c>
      <c r="O519" s="44">
        <f>SUM(E519-M519)</f>
        <v>130590.26800000001</v>
      </c>
    </row>
    <row r="520" spans="1:15" ht="12.75">
      <c r="A520" s="26" t="s">
        <v>225</v>
      </c>
      <c r="B520" s="56" t="s">
        <v>226</v>
      </c>
      <c r="C520" s="67">
        <f>+'[1]GASTOS'!C520+'[2]gastos'!C520</f>
        <v>1332060.8</v>
      </c>
      <c r="D520" s="49">
        <f>+'[1]GASTOS'!D520+'[2]gastos'!D520</f>
        <v>-360750.552</v>
      </c>
      <c r="E520" s="35">
        <f>SUM(C520:D520)</f>
        <v>971310.248</v>
      </c>
      <c r="F520" s="36">
        <f t="shared" si="64"/>
        <v>0.019701062328970842</v>
      </c>
      <c r="G520" s="67">
        <f>+'[1]GASTOS'!G520+'[2]gastos'!G520</f>
        <v>332060.8</v>
      </c>
      <c r="H520" s="71">
        <f aca="true" t="shared" si="65" ref="H520:H583">+E520-G520</f>
        <v>639249.4480000001</v>
      </c>
      <c r="I520" s="67">
        <f>+'[1]GASTOS'!H520+'[2]gastos'!H520</f>
        <v>0</v>
      </c>
      <c r="J520" s="36">
        <f>IF(OR(I520=0,C520=0),0,I520/C520)*100</f>
        <v>0</v>
      </c>
      <c r="K520" s="67">
        <f>+'[1]GASTOS'!J520+'[2]gastos'!J520</f>
        <v>0</v>
      </c>
      <c r="L520" s="36">
        <f>IF(OR(K520=0,E520=0),0,K520/E520)*100</f>
        <v>0</v>
      </c>
      <c r="M520" s="74">
        <f>SUM(I520+K520)</f>
        <v>0</v>
      </c>
      <c r="N520" s="43">
        <f>IF(OR(M520=0,E520=0),0,M520/E520)*100</f>
        <v>0</v>
      </c>
      <c r="O520" s="44">
        <f>SUM(E520-M520)</f>
        <v>971310.248</v>
      </c>
    </row>
    <row r="521" spans="1:15" ht="25.5">
      <c r="A521" s="29" t="s">
        <v>227</v>
      </c>
      <c r="B521" s="60" t="s">
        <v>228</v>
      </c>
      <c r="C521" s="67">
        <f>+'[1]GASTOS'!C521+'[2]gastos'!C521</f>
        <v>0</v>
      </c>
      <c r="D521" s="49">
        <f>+'[1]GASTOS'!D521+'[2]gastos'!D521</f>
        <v>155582.262</v>
      </c>
      <c r="E521" s="35">
        <f>SUM(C521:D521)</f>
        <v>155582.262</v>
      </c>
      <c r="F521" s="36">
        <f t="shared" si="64"/>
        <v>0.003155671266987674</v>
      </c>
      <c r="G521" s="67">
        <f>+'[1]GASTOS'!G521+'[2]gastos'!G521</f>
        <v>0</v>
      </c>
      <c r="H521" s="71">
        <f t="shared" si="65"/>
        <v>155582.262</v>
      </c>
      <c r="I521" s="67">
        <f>+'[1]GASTOS'!H521+'[2]gastos'!H521</f>
        <v>66455.785</v>
      </c>
      <c r="J521" s="36">
        <f>IF(OR(I521=0,C521=0),0,I521/C521)*100</f>
        <v>0</v>
      </c>
      <c r="K521" s="67">
        <f>+'[1]GASTOS'!J521+'[2]gastos'!J521</f>
        <v>83383.98000000001</v>
      </c>
      <c r="L521" s="36">
        <f>IF(OR(K521=0,E521=0),0,K521/E521)*100</f>
        <v>53.59478576034588</v>
      </c>
      <c r="M521" s="74">
        <f>SUM(I521+K521)</f>
        <v>149839.765</v>
      </c>
      <c r="N521" s="43">
        <f>IF(OR(M521=0,E521=0),0,M521/E521)*100</f>
        <v>96.30902846752545</v>
      </c>
      <c r="O521" s="44">
        <f>SUM(E521-M521)</f>
        <v>5742.496999999974</v>
      </c>
    </row>
    <row r="522" spans="1:15" ht="12.75">
      <c r="A522" s="29" t="s">
        <v>229</v>
      </c>
      <c r="B522" s="58" t="s">
        <v>230</v>
      </c>
      <c r="C522" s="67">
        <f>+'[1]GASTOS'!C522+'[2]gastos'!C522</f>
        <v>653893249.494</v>
      </c>
      <c r="D522" s="49">
        <f>+'[1]GASTOS'!D522+'[2]gastos'!D522</f>
        <v>-10484212.643</v>
      </c>
      <c r="E522" s="35">
        <f>SUM(C522:D522)</f>
        <v>643409036.851</v>
      </c>
      <c r="F522" s="36">
        <f t="shared" si="64"/>
        <v>13.050249973296532</v>
      </c>
      <c r="G522" s="67">
        <f>+'[1]GASTOS'!G522+'[2]gastos'!G522</f>
        <v>0</v>
      </c>
      <c r="H522" s="71">
        <f t="shared" si="65"/>
        <v>643409036.851</v>
      </c>
      <c r="I522" s="67">
        <f>+'[1]GASTOS'!H522+'[2]gastos'!H522</f>
        <v>639336773.496</v>
      </c>
      <c r="J522" s="36">
        <f>IF(OR(I522=0,C522=0),0,I522/C522)*100</f>
        <v>97.77387578029531</v>
      </c>
      <c r="K522" s="67">
        <f>+'[1]GASTOS'!J522+'[2]gastos'!J522</f>
        <v>4072263.3549999</v>
      </c>
      <c r="L522" s="36">
        <f>IF(OR(K522=0,E522=0),0,K522/E522)*100</f>
        <v>0.632919825765977</v>
      </c>
      <c r="M522" s="74">
        <f>SUM(I522+K522)</f>
        <v>643409036.851</v>
      </c>
      <c r="N522" s="43">
        <f>IF(OR(M522=0,E522=0),0,M522/E522)*100</f>
        <v>100</v>
      </c>
      <c r="O522" s="44">
        <f>SUM(E522-M522)</f>
        <v>0</v>
      </c>
    </row>
    <row r="523" spans="1:15" ht="25.5">
      <c r="A523" s="29" t="s">
        <v>231</v>
      </c>
      <c r="B523" s="61" t="s">
        <v>232</v>
      </c>
      <c r="C523" s="67">
        <f>+'[1]GASTOS'!C523+'[2]gastos'!C523</f>
        <v>0</v>
      </c>
      <c r="D523" s="49">
        <f>+'[1]GASTOS'!D523+'[2]gastos'!D523</f>
        <v>340000</v>
      </c>
      <c r="E523" s="35">
        <f aca="true" t="shared" si="66" ref="E523:E586">SUM(C523:D523)</f>
        <v>340000</v>
      </c>
      <c r="F523" s="36">
        <f t="shared" si="64"/>
        <v>0.006896211798076372</v>
      </c>
      <c r="G523" s="67">
        <f>+'[1]GASTOS'!G523+'[2]gastos'!G523</f>
        <v>0</v>
      </c>
      <c r="H523" s="71">
        <f t="shared" si="65"/>
        <v>340000</v>
      </c>
      <c r="I523" s="67">
        <f>+'[1]GASTOS'!H523+'[2]gastos'!H523</f>
        <v>130911.201</v>
      </c>
      <c r="J523" s="36">
        <f aca="true" t="shared" si="67" ref="J523:J586">IF(OR(I523=0,C523=0),0,I523/C523)*100</f>
        <v>0</v>
      </c>
      <c r="K523" s="67">
        <f>+'[1]GASTOS'!J523+'[2]gastos'!J523</f>
        <v>196366.803</v>
      </c>
      <c r="L523" s="36">
        <f aca="true" t="shared" si="68" ref="L523:L586">IF(OR(K523=0,E523=0),0,K523/E523)*100</f>
        <v>57.75494205882353</v>
      </c>
      <c r="M523" s="74">
        <f aca="true" t="shared" si="69" ref="M523:M586">SUM(I523+K523)</f>
        <v>327278.004</v>
      </c>
      <c r="N523" s="43">
        <f aca="true" t="shared" si="70" ref="N523:N586">IF(OR(M523=0,E523=0),0,M523/E523)*100</f>
        <v>96.25823647058824</v>
      </c>
      <c r="O523" s="44">
        <f aca="true" t="shared" si="71" ref="O523:O586">SUM(E523-M523)</f>
        <v>12721.995999999985</v>
      </c>
    </row>
    <row r="524" spans="1:15" ht="12.75">
      <c r="A524" s="26" t="s">
        <v>233</v>
      </c>
      <c r="B524" s="55" t="s">
        <v>234</v>
      </c>
      <c r="C524" s="67">
        <f>+'[1]GASTOS'!C524+'[2]gastos'!C524</f>
        <v>86055900</v>
      </c>
      <c r="D524" s="49">
        <f>+'[1]GASTOS'!D524+'[2]gastos'!D524</f>
        <v>-5389516.104</v>
      </c>
      <c r="E524" s="35">
        <f t="shared" si="66"/>
        <v>80666383.896</v>
      </c>
      <c r="F524" s="36">
        <f t="shared" si="64"/>
        <v>1.636154318622803</v>
      </c>
      <c r="G524" s="67">
        <f>+'[1]GASTOS'!G524+'[2]gastos'!G524</f>
        <v>0</v>
      </c>
      <c r="H524" s="71">
        <f t="shared" si="65"/>
        <v>80666383.896</v>
      </c>
      <c r="I524" s="67">
        <f>+'[1]GASTOS'!H524+'[2]gastos'!H524</f>
        <v>79865944.671</v>
      </c>
      <c r="J524" s="36">
        <f t="shared" si="67"/>
        <v>92.80705294000761</v>
      </c>
      <c r="K524" s="67">
        <f>+'[1]GASTOS'!J524+'[2]gastos'!J524</f>
        <v>793954.9860000014</v>
      </c>
      <c r="L524" s="36">
        <f t="shared" si="68"/>
        <v>0.9842451683759823</v>
      </c>
      <c r="M524" s="74">
        <f t="shared" si="69"/>
        <v>80659899.657</v>
      </c>
      <c r="N524" s="43">
        <f t="shared" si="70"/>
        <v>99.99196165901232</v>
      </c>
      <c r="O524" s="44">
        <f t="shared" si="71"/>
        <v>6484.238999992609</v>
      </c>
    </row>
    <row r="525" spans="1:15" ht="12.75">
      <c r="A525" s="26" t="s">
        <v>235</v>
      </c>
      <c r="B525" s="55" t="s">
        <v>236</v>
      </c>
      <c r="C525" s="67">
        <f>+'[1]GASTOS'!C525+'[2]gastos'!C525</f>
        <v>0</v>
      </c>
      <c r="D525" s="49">
        <f>+'[1]GASTOS'!D525+'[2]gastos'!D525</f>
        <v>0</v>
      </c>
      <c r="E525" s="35">
        <f t="shared" si="66"/>
        <v>0</v>
      </c>
      <c r="F525" s="36">
        <f t="shared" si="64"/>
        <v>0</v>
      </c>
      <c r="G525" s="67">
        <f>+'[1]GASTOS'!G525+'[2]gastos'!G525</f>
        <v>0</v>
      </c>
      <c r="H525" s="71">
        <f t="shared" si="65"/>
        <v>0</v>
      </c>
      <c r="I525" s="67">
        <f>+'[1]GASTOS'!H525+'[2]gastos'!H525</f>
        <v>0</v>
      </c>
      <c r="J525" s="36">
        <f t="shared" si="67"/>
        <v>0</v>
      </c>
      <c r="K525" s="67">
        <f>+'[1]GASTOS'!J525+'[2]gastos'!J525</f>
        <v>0</v>
      </c>
      <c r="L525" s="36">
        <f t="shared" si="68"/>
        <v>0</v>
      </c>
      <c r="M525" s="74">
        <f t="shared" si="69"/>
        <v>0</v>
      </c>
      <c r="N525" s="43">
        <f t="shared" si="70"/>
        <v>0</v>
      </c>
      <c r="O525" s="44">
        <f t="shared" si="71"/>
        <v>0</v>
      </c>
    </row>
    <row r="526" spans="1:15" ht="12.75">
      <c r="A526" s="26" t="s">
        <v>237</v>
      </c>
      <c r="B526" s="55" t="s">
        <v>238</v>
      </c>
      <c r="C526" s="67">
        <f>+'[1]GASTOS'!C526+'[2]gastos'!C526</f>
        <v>652356.938</v>
      </c>
      <c r="D526" s="49">
        <f>+'[1]GASTOS'!D526+'[2]gastos'!D526</f>
        <v>-652356.938</v>
      </c>
      <c r="E526" s="35">
        <f t="shared" si="66"/>
        <v>0</v>
      </c>
      <c r="F526" s="36">
        <f t="shared" si="64"/>
        <v>0</v>
      </c>
      <c r="G526" s="67">
        <f>+'[1]GASTOS'!G526+'[2]gastos'!G526</f>
        <v>652356.938</v>
      </c>
      <c r="H526" s="71">
        <f t="shared" si="65"/>
        <v>-652356.938</v>
      </c>
      <c r="I526" s="67">
        <f>+'[1]GASTOS'!H526+'[2]gastos'!H526</f>
        <v>0</v>
      </c>
      <c r="J526" s="36">
        <f t="shared" si="67"/>
        <v>0</v>
      </c>
      <c r="K526" s="67">
        <f>+'[1]GASTOS'!J526+'[2]gastos'!J526</f>
        <v>0</v>
      </c>
      <c r="L526" s="36">
        <f t="shared" si="68"/>
        <v>0</v>
      </c>
      <c r="M526" s="74">
        <f t="shared" si="69"/>
        <v>0</v>
      </c>
      <c r="N526" s="43">
        <f t="shared" si="70"/>
        <v>0</v>
      </c>
      <c r="O526" s="44">
        <f t="shared" si="71"/>
        <v>0</v>
      </c>
    </row>
    <row r="527" spans="1:15" ht="24" customHeight="1">
      <c r="A527" s="26" t="s">
        <v>239</v>
      </c>
      <c r="B527" s="55" t="s">
        <v>240</v>
      </c>
      <c r="C527" s="67">
        <f>+'[1]GASTOS'!C527+'[2]gastos'!C527</f>
        <v>19200000</v>
      </c>
      <c r="D527" s="49">
        <f>+'[1]GASTOS'!D527+'[2]gastos'!D527</f>
        <v>-13661516.566</v>
      </c>
      <c r="E527" s="35">
        <f t="shared" si="66"/>
        <v>5538483.434</v>
      </c>
      <c r="F527" s="36">
        <f t="shared" si="64"/>
        <v>0.11233692588529806</v>
      </c>
      <c r="G527" s="67">
        <f>+'[1]GASTOS'!G527+'[2]gastos'!G527</f>
        <v>0</v>
      </c>
      <c r="H527" s="71">
        <f t="shared" si="65"/>
        <v>5538483.434</v>
      </c>
      <c r="I527" s="67">
        <f>+'[1]GASTOS'!H527+'[2]gastos'!H527</f>
        <v>2156699.804</v>
      </c>
      <c r="J527" s="36">
        <f t="shared" si="67"/>
        <v>11.232811479166667</v>
      </c>
      <c r="K527" s="67">
        <f>+'[1]GASTOS'!J527+'[2]gastos'!J527</f>
        <v>3283687.0179999997</v>
      </c>
      <c r="L527" s="36">
        <f t="shared" si="68"/>
        <v>59.288558991472094</v>
      </c>
      <c r="M527" s="74">
        <f t="shared" si="69"/>
        <v>5440386.822</v>
      </c>
      <c r="N527" s="43">
        <f t="shared" si="70"/>
        <v>98.22881817434356</v>
      </c>
      <c r="O527" s="44">
        <f t="shared" si="71"/>
        <v>98096.61200000066</v>
      </c>
    </row>
    <row r="528" spans="1:15" ht="25.5">
      <c r="A528" s="26" t="s">
        <v>241</v>
      </c>
      <c r="B528" s="55" t="s">
        <v>242</v>
      </c>
      <c r="C528" s="67">
        <f>+'[1]GASTOS'!C528+'[2]gastos'!C528</f>
        <v>11335001.94</v>
      </c>
      <c r="D528" s="49">
        <f>+'[1]GASTOS'!D528+'[2]gastos'!D528</f>
        <v>2528095.593</v>
      </c>
      <c r="E528" s="35">
        <f t="shared" si="66"/>
        <v>13863097.533</v>
      </c>
      <c r="F528" s="36">
        <f t="shared" si="64"/>
        <v>0.2811848728381119</v>
      </c>
      <c r="G528" s="67">
        <f>+'[1]GASTOS'!G528+'[2]gastos'!G528</f>
        <v>0</v>
      </c>
      <c r="H528" s="71">
        <f t="shared" si="65"/>
        <v>13863097.533</v>
      </c>
      <c r="I528" s="67">
        <f>+'[1]GASTOS'!H528+'[2]gastos'!H528</f>
        <v>1318233.814</v>
      </c>
      <c r="J528" s="36">
        <f t="shared" si="67"/>
        <v>11.62976257946719</v>
      </c>
      <c r="K528" s="67">
        <f>+'[1]GASTOS'!J528+'[2]gastos'!J528</f>
        <v>12346236.309</v>
      </c>
      <c r="L528" s="36">
        <f t="shared" si="68"/>
        <v>89.05828065921608</v>
      </c>
      <c r="M528" s="74">
        <f t="shared" si="69"/>
        <v>13664470.123</v>
      </c>
      <c r="N528" s="43">
        <f t="shared" si="70"/>
        <v>98.56722201133489</v>
      </c>
      <c r="O528" s="44">
        <f t="shared" si="71"/>
        <v>198627.41000000015</v>
      </c>
    </row>
    <row r="529" spans="1:15" ht="25.5">
      <c r="A529" s="26" t="s">
        <v>243</v>
      </c>
      <c r="B529" s="55" t="s">
        <v>244</v>
      </c>
      <c r="C529" s="67">
        <f>+'[1]GASTOS'!C529+'[2]gastos'!C529</f>
        <v>325000</v>
      </c>
      <c r="D529" s="49">
        <f>+'[1]GASTOS'!D529+'[2]gastos'!D529</f>
        <v>-200000</v>
      </c>
      <c r="E529" s="35">
        <f t="shared" si="66"/>
        <v>125000</v>
      </c>
      <c r="F529" s="36">
        <f t="shared" si="64"/>
        <v>0.0025353719845869014</v>
      </c>
      <c r="G529" s="67">
        <f>+'[1]GASTOS'!G529+'[2]gastos'!G529</f>
        <v>0</v>
      </c>
      <c r="H529" s="71">
        <f t="shared" si="65"/>
        <v>125000</v>
      </c>
      <c r="I529" s="67">
        <f>+'[1]GASTOS'!H529+'[2]gastos'!H529</f>
        <v>0</v>
      </c>
      <c r="J529" s="36">
        <f t="shared" si="67"/>
        <v>0</v>
      </c>
      <c r="K529" s="67">
        <f>+'[1]GASTOS'!J529+'[2]gastos'!J529</f>
        <v>125000</v>
      </c>
      <c r="L529" s="36">
        <f t="shared" si="68"/>
        <v>100</v>
      </c>
      <c r="M529" s="74">
        <f t="shared" si="69"/>
        <v>125000</v>
      </c>
      <c r="N529" s="43">
        <f t="shared" si="70"/>
        <v>100</v>
      </c>
      <c r="O529" s="44">
        <f t="shared" si="71"/>
        <v>0</v>
      </c>
    </row>
    <row r="530" spans="1:15" ht="12.75">
      <c r="A530" s="26" t="s">
        <v>245</v>
      </c>
      <c r="B530" s="55" t="s">
        <v>246</v>
      </c>
      <c r="C530" s="67">
        <f>+'[1]GASTOS'!C530+'[2]gastos'!C530</f>
        <v>80675620</v>
      </c>
      <c r="D530" s="49">
        <f>+'[1]GASTOS'!D530+'[2]gastos'!D530</f>
        <v>-5339309.346</v>
      </c>
      <c r="E530" s="35">
        <f t="shared" si="66"/>
        <v>75336310.654</v>
      </c>
      <c r="F530" s="36">
        <f t="shared" si="64"/>
        <v>1.5280445716342983</v>
      </c>
      <c r="G530" s="67">
        <f>+'[1]GASTOS'!G530+'[2]gastos'!G530</f>
        <v>0</v>
      </c>
      <c r="H530" s="71">
        <f t="shared" si="65"/>
        <v>75336310.654</v>
      </c>
      <c r="I530" s="67">
        <f>+'[1]GASTOS'!H530+'[2]gastos'!H530</f>
        <v>65133272.987</v>
      </c>
      <c r="J530" s="36">
        <f t="shared" si="67"/>
        <v>80.73476595159728</v>
      </c>
      <c r="K530" s="67">
        <f>+'[1]GASTOS'!J530+'[2]gastos'!J530</f>
        <v>10203037.665999994</v>
      </c>
      <c r="L530" s="36">
        <f t="shared" si="68"/>
        <v>13.54332005035378</v>
      </c>
      <c r="M530" s="74">
        <f t="shared" si="69"/>
        <v>75336310.653</v>
      </c>
      <c r="N530" s="43">
        <f t="shared" si="70"/>
        <v>99.99999999867262</v>
      </c>
      <c r="O530" s="44">
        <f t="shared" si="71"/>
        <v>0.0010000020265579224</v>
      </c>
    </row>
    <row r="531" spans="1:15" ht="51" hidden="1">
      <c r="A531" s="26" t="s">
        <v>247</v>
      </c>
      <c r="B531" s="55" t="s">
        <v>248</v>
      </c>
      <c r="C531" s="67">
        <f>+'[1]GASTOS'!C531+'[2]gastos'!C531</f>
        <v>0</v>
      </c>
      <c r="D531" s="49">
        <f>+'[1]GASTOS'!D531+'[2]gastos'!D531</f>
        <v>0</v>
      </c>
      <c r="E531" s="35">
        <f t="shared" si="66"/>
        <v>0</v>
      </c>
      <c r="F531" s="36">
        <f t="shared" si="64"/>
        <v>0</v>
      </c>
      <c r="G531" s="67">
        <f>+'[1]GASTOS'!G531+'[2]gastos'!G531</f>
        <v>0</v>
      </c>
      <c r="H531" s="71">
        <f t="shared" si="65"/>
        <v>0</v>
      </c>
      <c r="I531" s="67">
        <f>+'[1]GASTOS'!H531+'[2]gastos'!H531</f>
        <v>0</v>
      </c>
      <c r="J531" s="36">
        <f t="shared" si="67"/>
        <v>0</v>
      </c>
      <c r="K531" s="67">
        <f>+'[1]GASTOS'!J531+'[2]gastos'!J531</f>
        <v>0</v>
      </c>
      <c r="L531" s="36">
        <f t="shared" si="68"/>
        <v>0</v>
      </c>
      <c r="M531" s="74">
        <f t="shared" si="69"/>
        <v>0</v>
      </c>
      <c r="N531" s="43">
        <f t="shared" si="70"/>
        <v>0</v>
      </c>
      <c r="O531" s="44">
        <f t="shared" si="71"/>
        <v>0</v>
      </c>
    </row>
    <row r="532" spans="1:15" ht="25.5" hidden="1">
      <c r="A532" s="26" t="s">
        <v>249</v>
      </c>
      <c r="B532" s="55" t="s">
        <v>250</v>
      </c>
      <c r="C532" s="67">
        <f>+'[1]GASTOS'!C532+'[2]gastos'!C532</f>
        <v>0</v>
      </c>
      <c r="D532" s="49">
        <f>+'[1]GASTOS'!D532+'[2]gastos'!D532</f>
        <v>0</v>
      </c>
      <c r="E532" s="35">
        <f t="shared" si="66"/>
        <v>0</v>
      </c>
      <c r="F532" s="36">
        <f t="shared" si="64"/>
        <v>0</v>
      </c>
      <c r="G532" s="67">
        <f>+'[1]GASTOS'!G532+'[2]gastos'!G532</f>
        <v>0</v>
      </c>
      <c r="H532" s="71">
        <f t="shared" si="65"/>
        <v>0</v>
      </c>
      <c r="I532" s="67">
        <f>+'[1]GASTOS'!H532+'[2]gastos'!H532</f>
        <v>0</v>
      </c>
      <c r="J532" s="36">
        <f t="shared" si="67"/>
        <v>0</v>
      </c>
      <c r="K532" s="67">
        <f>+'[1]GASTOS'!J532+'[2]gastos'!J532</f>
        <v>0</v>
      </c>
      <c r="L532" s="36">
        <f t="shared" si="68"/>
        <v>0</v>
      </c>
      <c r="M532" s="74">
        <f t="shared" si="69"/>
        <v>0</v>
      </c>
      <c r="N532" s="43">
        <f t="shared" si="70"/>
        <v>0</v>
      </c>
      <c r="O532" s="44">
        <f t="shared" si="71"/>
        <v>0</v>
      </c>
    </row>
    <row r="533" spans="1:15" ht="12.75">
      <c r="A533" s="26" t="s">
        <v>251</v>
      </c>
      <c r="B533" s="55" t="s">
        <v>252</v>
      </c>
      <c r="C533" s="67">
        <f>+'[1]GASTOS'!C533+'[2]gastos'!C533</f>
        <v>10500000</v>
      </c>
      <c r="D533" s="49">
        <f>+'[1]GASTOS'!D533+'[2]gastos'!D533</f>
        <v>552751.658</v>
      </c>
      <c r="E533" s="35">
        <f t="shared" si="66"/>
        <v>11052751.658</v>
      </c>
      <c r="F533" s="36">
        <f t="shared" si="64"/>
        <v>0.22418269525031698</v>
      </c>
      <c r="G533" s="67">
        <f>+'[1]GASTOS'!G533+'[2]gastos'!G533</f>
        <v>0</v>
      </c>
      <c r="H533" s="71">
        <f t="shared" si="65"/>
        <v>11052751.658</v>
      </c>
      <c r="I533" s="67">
        <f>+'[1]GASTOS'!H533+'[2]gastos'!H533</f>
        <v>10742059.788</v>
      </c>
      <c r="J533" s="36">
        <f t="shared" si="67"/>
        <v>102.30533131428572</v>
      </c>
      <c r="K533" s="67">
        <f>+'[1]GASTOS'!J533+'[2]gastos'!J533</f>
        <v>307736.52899999917</v>
      </c>
      <c r="L533" s="36">
        <f t="shared" si="68"/>
        <v>2.784252632485947</v>
      </c>
      <c r="M533" s="74">
        <f t="shared" si="69"/>
        <v>11049796.317</v>
      </c>
      <c r="N533" s="43">
        <f t="shared" si="70"/>
        <v>99.97326149097124</v>
      </c>
      <c r="O533" s="44">
        <f t="shared" si="71"/>
        <v>2955.341000000015</v>
      </c>
    </row>
    <row r="534" spans="1:15" ht="25.5">
      <c r="A534" s="26" t="s">
        <v>253</v>
      </c>
      <c r="B534" s="56" t="s">
        <v>254</v>
      </c>
      <c r="C534" s="67">
        <f>+'[1]GASTOS'!C534+'[2]gastos'!C534</f>
        <v>5365927.028</v>
      </c>
      <c r="D534" s="49">
        <f>+'[1]GASTOS'!D534+'[2]gastos'!D534</f>
        <v>0</v>
      </c>
      <c r="E534" s="35">
        <f t="shared" si="66"/>
        <v>5365927.028</v>
      </c>
      <c r="F534" s="36">
        <f t="shared" si="64"/>
        <v>0.10883696846503083</v>
      </c>
      <c r="G534" s="67">
        <f>+'[1]GASTOS'!G534+'[2]gastos'!G534</f>
        <v>0</v>
      </c>
      <c r="H534" s="71">
        <f t="shared" si="65"/>
        <v>5365927.028</v>
      </c>
      <c r="I534" s="67">
        <f>+'[1]GASTOS'!H534+'[2]gastos'!H534</f>
        <v>5131013.089</v>
      </c>
      <c r="J534" s="36">
        <f t="shared" si="67"/>
        <v>95.6221182700735</v>
      </c>
      <c r="K534" s="67">
        <f>+'[1]GASTOS'!J534+'[2]gastos'!J534</f>
        <v>234493.12900000066</v>
      </c>
      <c r="L534" s="36">
        <f t="shared" si="68"/>
        <v>4.370039468975064</v>
      </c>
      <c r="M534" s="74">
        <f t="shared" si="69"/>
        <v>5365506.218</v>
      </c>
      <c r="N534" s="43">
        <f t="shared" si="70"/>
        <v>99.99215773904857</v>
      </c>
      <c r="O534" s="44">
        <f t="shared" si="71"/>
        <v>420.8099999995902</v>
      </c>
    </row>
    <row r="535" spans="1:15" ht="12.75">
      <c r="A535" s="22" t="s">
        <v>255</v>
      </c>
      <c r="B535" s="53" t="s">
        <v>256</v>
      </c>
      <c r="C535" s="67">
        <f>+'[1]GASTOS'!C535+'[2]gastos'!C535</f>
        <v>3800000</v>
      </c>
      <c r="D535" s="49">
        <f>+'[1]GASTOS'!D535+'[2]gastos'!D535</f>
        <v>-610000</v>
      </c>
      <c r="E535" s="33">
        <f t="shared" si="66"/>
        <v>3190000</v>
      </c>
      <c r="F535" s="34">
        <f t="shared" si="64"/>
        <v>0.06470269304665772</v>
      </c>
      <c r="G535" s="67">
        <f>+'[1]GASTOS'!G535+'[2]gastos'!G535</f>
        <v>279000</v>
      </c>
      <c r="H535" s="71">
        <f t="shared" si="65"/>
        <v>2911000</v>
      </c>
      <c r="I535" s="67">
        <f>+'[1]GASTOS'!H535+'[2]gastos'!H535</f>
        <v>945657.1</v>
      </c>
      <c r="J535" s="34">
        <f t="shared" si="67"/>
        <v>24.885713157894738</v>
      </c>
      <c r="K535" s="67">
        <f>+'[1]GASTOS'!J535+'[2]gastos'!J535</f>
        <v>1961241.3</v>
      </c>
      <c r="L535" s="34">
        <f t="shared" si="68"/>
        <v>61.48091849529781</v>
      </c>
      <c r="M535" s="73">
        <f t="shared" si="69"/>
        <v>2906898.4</v>
      </c>
      <c r="N535" s="41">
        <f t="shared" si="70"/>
        <v>91.12534169278996</v>
      </c>
      <c r="O535" s="42">
        <f t="shared" si="71"/>
        <v>283101.6000000001</v>
      </c>
    </row>
    <row r="536" spans="1:15" ht="12.75">
      <c r="A536" s="26" t="s">
        <v>257</v>
      </c>
      <c r="B536" s="54" t="s">
        <v>258</v>
      </c>
      <c r="C536" s="67">
        <f>+'[1]GASTOS'!C536+'[2]gastos'!C536</f>
        <v>450000</v>
      </c>
      <c r="D536" s="49">
        <f>+'[1]GASTOS'!D536+'[2]gastos'!D536</f>
        <v>0</v>
      </c>
      <c r="E536" s="35">
        <f t="shared" si="66"/>
        <v>450000</v>
      </c>
      <c r="F536" s="36">
        <f t="shared" si="64"/>
        <v>0.009127339144512844</v>
      </c>
      <c r="G536" s="67">
        <f>+'[1]GASTOS'!G536+'[2]gastos'!G536</f>
        <v>279000</v>
      </c>
      <c r="H536" s="71">
        <f t="shared" si="65"/>
        <v>171000</v>
      </c>
      <c r="I536" s="67">
        <f>+'[1]GASTOS'!H536+'[2]gastos'!H536</f>
        <v>144356</v>
      </c>
      <c r="J536" s="36">
        <f t="shared" si="67"/>
        <v>32.07911111111111</v>
      </c>
      <c r="K536" s="67">
        <f>+'[1]GASTOS'!J536+'[2]gastos'!J536</f>
        <v>26644</v>
      </c>
      <c r="L536" s="36">
        <f t="shared" si="68"/>
        <v>5.920888888888888</v>
      </c>
      <c r="M536" s="74">
        <f t="shared" si="69"/>
        <v>171000</v>
      </c>
      <c r="N536" s="43">
        <f t="shared" si="70"/>
        <v>38</v>
      </c>
      <c r="O536" s="44">
        <f t="shared" si="71"/>
        <v>279000</v>
      </c>
    </row>
    <row r="537" spans="1:15" ht="12.75">
      <c r="A537" s="26" t="s">
        <v>259</v>
      </c>
      <c r="B537" s="55" t="s">
        <v>260</v>
      </c>
      <c r="C537" s="67">
        <f>+'[1]GASTOS'!C537+'[2]gastos'!C537</f>
        <v>1000000</v>
      </c>
      <c r="D537" s="49">
        <f>+'[1]GASTOS'!D537+'[2]gastos'!D537</f>
        <v>-730000</v>
      </c>
      <c r="E537" s="35">
        <f t="shared" si="66"/>
        <v>270000</v>
      </c>
      <c r="F537" s="36">
        <f t="shared" si="64"/>
        <v>0.005476403486707707</v>
      </c>
      <c r="G537" s="67">
        <f>+'[1]GASTOS'!G537+'[2]gastos'!G537</f>
        <v>0</v>
      </c>
      <c r="H537" s="71">
        <f t="shared" si="65"/>
        <v>270000</v>
      </c>
      <c r="I537" s="67">
        <f>+'[1]GASTOS'!H537+'[2]gastos'!H537</f>
        <v>0</v>
      </c>
      <c r="J537" s="36">
        <f t="shared" si="67"/>
        <v>0</v>
      </c>
      <c r="K537" s="67">
        <f>+'[1]GASTOS'!J537+'[2]gastos'!J537</f>
        <v>270000</v>
      </c>
      <c r="L537" s="36">
        <f t="shared" si="68"/>
        <v>100</v>
      </c>
      <c r="M537" s="74">
        <f t="shared" si="69"/>
        <v>270000</v>
      </c>
      <c r="N537" s="43">
        <f t="shared" si="70"/>
        <v>100</v>
      </c>
      <c r="O537" s="44">
        <f t="shared" si="71"/>
        <v>0</v>
      </c>
    </row>
    <row r="538" spans="1:15" ht="25.5">
      <c r="A538" s="26" t="s">
        <v>261</v>
      </c>
      <c r="B538" s="55" t="s">
        <v>262</v>
      </c>
      <c r="C538" s="67">
        <f>+'[1]GASTOS'!C538+'[2]gastos'!C538</f>
        <v>1450000</v>
      </c>
      <c r="D538" s="49">
        <f>+'[1]GASTOS'!D538+'[2]gastos'!D538</f>
        <v>120000</v>
      </c>
      <c r="E538" s="35">
        <f t="shared" si="66"/>
        <v>1570000</v>
      </c>
      <c r="F538" s="36">
        <f t="shared" si="64"/>
        <v>0.031844272126411485</v>
      </c>
      <c r="G538" s="67">
        <f>+'[1]GASTOS'!G538+'[2]gastos'!G538</f>
        <v>0</v>
      </c>
      <c r="H538" s="71">
        <f t="shared" si="65"/>
        <v>1570000</v>
      </c>
      <c r="I538" s="67">
        <f>+'[1]GASTOS'!H538+'[2]gastos'!H538</f>
        <v>539472.88</v>
      </c>
      <c r="J538" s="36">
        <f t="shared" si="67"/>
        <v>37.205026206896555</v>
      </c>
      <c r="K538" s="67">
        <f>+'[1]GASTOS'!J538+'[2]gastos'!J538</f>
        <v>1030525.5199999999</v>
      </c>
      <c r="L538" s="36">
        <f t="shared" si="68"/>
        <v>65.63856815286624</v>
      </c>
      <c r="M538" s="74">
        <f t="shared" si="69"/>
        <v>1569998.4</v>
      </c>
      <c r="N538" s="43">
        <f t="shared" si="70"/>
        <v>99.99989808917196</v>
      </c>
      <c r="O538" s="44">
        <f t="shared" si="71"/>
        <v>1.6000000000931323</v>
      </c>
    </row>
    <row r="539" spans="1:15" ht="25.5">
      <c r="A539" s="26" t="s">
        <v>263</v>
      </c>
      <c r="B539" s="55" t="s">
        <v>264</v>
      </c>
      <c r="C539" s="67">
        <f>+'[1]GASTOS'!C539+'[2]gastos'!C539</f>
        <v>450000</v>
      </c>
      <c r="D539" s="49">
        <f>+'[1]GASTOS'!D539+'[2]gastos'!D539</f>
        <v>0</v>
      </c>
      <c r="E539" s="35">
        <f t="shared" si="66"/>
        <v>450000</v>
      </c>
      <c r="F539" s="36">
        <f t="shared" si="64"/>
        <v>0.009127339144512844</v>
      </c>
      <c r="G539" s="67">
        <f>+'[1]GASTOS'!G539+'[2]gastos'!G539</f>
        <v>0</v>
      </c>
      <c r="H539" s="71">
        <f t="shared" si="65"/>
        <v>450000</v>
      </c>
      <c r="I539" s="67">
        <f>+'[1]GASTOS'!H539+'[2]gastos'!H539</f>
        <v>84282</v>
      </c>
      <c r="J539" s="36">
        <f t="shared" si="67"/>
        <v>18.729333333333333</v>
      </c>
      <c r="K539" s="67">
        <f>+'[1]GASTOS'!J539+'[2]gastos'!J539</f>
        <v>363018</v>
      </c>
      <c r="L539" s="36">
        <f t="shared" si="68"/>
        <v>80.67066666666666</v>
      </c>
      <c r="M539" s="74">
        <f t="shared" si="69"/>
        <v>447300</v>
      </c>
      <c r="N539" s="43">
        <f t="shared" si="70"/>
        <v>99.4</v>
      </c>
      <c r="O539" s="44">
        <f t="shared" si="71"/>
        <v>2700</v>
      </c>
    </row>
    <row r="540" spans="1:15" ht="51">
      <c r="A540" s="26" t="s">
        <v>265</v>
      </c>
      <c r="B540" s="54" t="s">
        <v>266</v>
      </c>
      <c r="C540" s="67">
        <f>+'[1]GASTOS'!C540+'[2]gastos'!C540</f>
        <v>450000</v>
      </c>
      <c r="D540" s="49">
        <f>+'[1]GASTOS'!D540+'[2]gastos'!D540</f>
        <v>0</v>
      </c>
      <c r="E540" s="35">
        <f t="shared" si="66"/>
        <v>450000</v>
      </c>
      <c r="F540" s="36">
        <f t="shared" si="64"/>
        <v>0.009127339144512844</v>
      </c>
      <c r="G540" s="67">
        <f>+'[1]GASTOS'!G540+'[2]gastos'!G540</f>
        <v>0</v>
      </c>
      <c r="H540" s="71">
        <f t="shared" si="65"/>
        <v>450000</v>
      </c>
      <c r="I540" s="67">
        <f>+'[1]GASTOS'!H540+'[2]gastos'!H540</f>
        <v>177546.22</v>
      </c>
      <c r="J540" s="36">
        <f t="shared" si="67"/>
        <v>39.45471555555556</v>
      </c>
      <c r="K540" s="67">
        <f>+'[1]GASTOS'!J540+'[2]gastos'!J540</f>
        <v>271053.78</v>
      </c>
      <c r="L540" s="36">
        <f t="shared" si="68"/>
        <v>60.23417333333334</v>
      </c>
      <c r="M540" s="74">
        <f t="shared" si="69"/>
        <v>448600</v>
      </c>
      <c r="N540" s="43">
        <f t="shared" si="70"/>
        <v>99.6888888888889</v>
      </c>
      <c r="O540" s="44">
        <f t="shared" si="71"/>
        <v>1400</v>
      </c>
    </row>
    <row r="541" spans="1:15" ht="12.75" hidden="1">
      <c r="A541" s="29" t="s">
        <v>267</v>
      </c>
      <c r="B541" s="54"/>
      <c r="C541" s="67">
        <f>+'[1]GASTOS'!C541+'[2]gastos'!C541</f>
        <v>0</v>
      </c>
      <c r="D541" s="49">
        <f>+'[1]GASTOS'!D541+'[2]gastos'!D541</f>
        <v>0</v>
      </c>
      <c r="E541" s="35">
        <f t="shared" si="66"/>
        <v>0</v>
      </c>
      <c r="F541" s="36">
        <f t="shared" si="64"/>
        <v>0</v>
      </c>
      <c r="G541" s="67">
        <f>+'[1]GASTOS'!G541+'[2]gastos'!G541</f>
        <v>0</v>
      </c>
      <c r="H541" s="71">
        <f t="shared" si="65"/>
        <v>0</v>
      </c>
      <c r="I541" s="67">
        <f>+'[1]GASTOS'!H541+'[2]gastos'!H541</f>
        <v>0</v>
      </c>
      <c r="J541" s="36">
        <f t="shared" si="67"/>
        <v>0</v>
      </c>
      <c r="K541" s="67">
        <f>+'[1]GASTOS'!J541+'[2]gastos'!J541</f>
        <v>0</v>
      </c>
      <c r="L541" s="36">
        <f t="shared" si="68"/>
        <v>0</v>
      </c>
      <c r="M541" s="74">
        <f t="shared" si="69"/>
        <v>0</v>
      </c>
      <c r="N541" s="43">
        <f t="shared" si="70"/>
        <v>0</v>
      </c>
      <c r="O541" s="44">
        <f t="shared" si="71"/>
        <v>0</v>
      </c>
    </row>
    <row r="542" spans="1:15" ht="25.5" hidden="1">
      <c r="A542" s="29" t="s">
        <v>268</v>
      </c>
      <c r="B542" s="62" t="s">
        <v>269</v>
      </c>
      <c r="C542" s="67">
        <f>+'[1]GASTOS'!C542+'[2]gastos'!C542</f>
        <v>0</v>
      </c>
      <c r="D542" s="49">
        <f>+'[1]GASTOS'!D542+'[2]gastos'!D542</f>
        <v>0</v>
      </c>
      <c r="E542" s="35">
        <f t="shared" si="66"/>
        <v>0</v>
      </c>
      <c r="F542" s="36">
        <f t="shared" si="64"/>
        <v>0</v>
      </c>
      <c r="G542" s="67">
        <f>+'[1]GASTOS'!G542+'[2]gastos'!G542</f>
        <v>0</v>
      </c>
      <c r="H542" s="71">
        <f t="shared" si="65"/>
        <v>0</v>
      </c>
      <c r="I542" s="67">
        <f>+'[1]GASTOS'!H542+'[2]gastos'!H542</f>
        <v>0</v>
      </c>
      <c r="J542" s="36">
        <f t="shared" si="67"/>
        <v>0</v>
      </c>
      <c r="K542" s="67">
        <f>+'[1]GASTOS'!J542+'[2]gastos'!J542</f>
        <v>0</v>
      </c>
      <c r="L542" s="36">
        <f t="shared" si="68"/>
        <v>0</v>
      </c>
      <c r="M542" s="74">
        <f t="shared" si="69"/>
        <v>0</v>
      </c>
      <c r="N542" s="43">
        <f t="shared" si="70"/>
        <v>0</v>
      </c>
      <c r="O542" s="44">
        <f t="shared" si="71"/>
        <v>0</v>
      </c>
    </row>
    <row r="543" spans="1:15" ht="12.75" hidden="1">
      <c r="A543" s="26" t="s">
        <v>270</v>
      </c>
      <c r="B543" s="55" t="s">
        <v>271</v>
      </c>
      <c r="C543" s="67">
        <f>+'[1]GASTOS'!C543+'[2]gastos'!C543</f>
        <v>0</v>
      </c>
      <c r="D543" s="49">
        <f>+'[1]GASTOS'!D543+'[2]gastos'!D543</f>
        <v>0</v>
      </c>
      <c r="E543" s="33">
        <f t="shared" si="66"/>
        <v>0</v>
      </c>
      <c r="F543" s="34">
        <f t="shared" si="64"/>
        <v>0</v>
      </c>
      <c r="G543" s="67">
        <f>+'[1]GASTOS'!G543+'[2]gastos'!G543</f>
        <v>0</v>
      </c>
      <c r="H543" s="71">
        <f t="shared" si="65"/>
        <v>0</v>
      </c>
      <c r="I543" s="67">
        <f>+'[1]GASTOS'!H543+'[2]gastos'!H543</f>
        <v>0</v>
      </c>
      <c r="J543" s="34">
        <f t="shared" si="67"/>
        <v>0</v>
      </c>
      <c r="K543" s="67">
        <f>+'[1]GASTOS'!J543+'[2]gastos'!J543</f>
        <v>0</v>
      </c>
      <c r="L543" s="34">
        <f t="shared" si="68"/>
        <v>0</v>
      </c>
      <c r="M543" s="73">
        <f t="shared" si="69"/>
        <v>0</v>
      </c>
      <c r="N543" s="41">
        <f t="shared" si="70"/>
        <v>0</v>
      </c>
      <c r="O543" s="42">
        <f t="shared" si="71"/>
        <v>0</v>
      </c>
    </row>
    <row r="544" spans="1:15" ht="12.75">
      <c r="A544" s="22" t="s">
        <v>272</v>
      </c>
      <c r="B544" s="53" t="s">
        <v>273</v>
      </c>
      <c r="C544" s="67">
        <f>+'[1]GASTOS'!C544+'[2]gastos'!C544</f>
        <v>4773000</v>
      </c>
      <c r="D544" s="49">
        <f>+'[1]GASTOS'!D544+'[2]gastos'!D544</f>
        <v>-13565.786</v>
      </c>
      <c r="E544" s="33">
        <f t="shared" si="66"/>
        <v>4759434.214</v>
      </c>
      <c r="F544" s="34">
        <f t="shared" si="64"/>
        <v>0.09653548934927983</v>
      </c>
      <c r="G544" s="67">
        <f>+'[1]GASTOS'!G544+'[2]gastos'!G544</f>
        <v>0</v>
      </c>
      <c r="H544" s="71">
        <f t="shared" si="65"/>
        <v>4759434.214</v>
      </c>
      <c r="I544" s="67">
        <f>+'[1]GASTOS'!H544+'[2]gastos'!H544</f>
        <v>3567096</v>
      </c>
      <c r="J544" s="34">
        <f t="shared" si="67"/>
        <v>74.73488372093023</v>
      </c>
      <c r="K544" s="67">
        <f>+'[1]GASTOS'!J544+'[2]gastos'!J544</f>
        <v>1192338.2139999997</v>
      </c>
      <c r="L544" s="34">
        <f t="shared" si="68"/>
        <v>25.05209990071311</v>
      </c>
      <c r="M544" s="73">
        <f t="shared" si="69"/>
        <v>4759434.214</v>
      </c>
      <c r="N544" s="41">
        <f t="shared" si="70"/>
        <v>100</v>
      </c>
      <c r="O544" s="42">
        <f t="shared" si="71"/>
        <v>0</v>
      </c>
    </row>
    <row r="545" spans="1:15" ht="12.75">
      <c r="A545" s="26" t="s">
        <v>274</v>
      </c>
      <c r="B545" s="55" t="s">
        <v>275</v>
      </c>
      <c r="C545" s="67">
        <f>+'[1]GASTOS'!C545+'[2]gastos'!C545</f>
        <v>4773000</v>
      </c>
      <c r="D545" s="49">
        <f>+'[1]GASTOS'!D545+'[2]gastos'!D545</f>
        <v>-13565.786</v>
      </c>
      <c r="E545" s="33">
        <f t="shared" si="66"/>
        <v>4759434.214</v>
      </c>
      <c r="F545" s="34">
        <f t="shared" si="64"/>
        <v>0.09653548934927983</v>
      </c>
      <c r="G545" s="67">
        <f>+'[1]GASTOS'!G545+'[2]gastos'!G545</f>
        <v>0</v>
      </c>
      <c r="H545" s="71">
        <f t="shared" si="65"/>
        <v>4759434.214</v>
      </c>
      <c r="I545" s="67">
        <f>+'[1]GASTOS'!H545+'[2]gastos'!H545</f>
        <v>3567096</v>
      </c>
      <c r="J545" s="34">
        <f t="shared" si="67"/>
        <v>74.73488372093023</v>
      </c>
      <c r="K545" s="67">
        <f>+'[1]GASTOS'!J545+'[2]gastos'!J545</f>
        <v>1192338.2139999997</v>
      </c>
      <c r="L545" s="34">
        <f t="shared" si="68"/>
        <v>25.05209990071311</v>
      </c>
      <c r="M545" s="73">
        <f t="shared" si="69"/>
        <v>4759434.214</v>
      </c>
      <c r="N545" s="41">
        <f t="shared" si="70"/>
        <v>100</v>
      </c>
      <c r="O545" s="42">
        <f t="shared" si="71"/>
        <v>0</v>
      </c>
    </row>
    <row r="546" spans="1:15" ht="12.75">
      <c r="A546" s="22" t="s">
        <v>276</v>
      </c>
      <c r="B546" s="53" t="s">
        <v>277</v>
      </c>
      <c r="C546" s="67">
        <f>+'[1]GASTOS'!C546+'[2]gastos'!C546</f>
        <v>108151780.053</v>
      </c>
      <c r="D546" s="49">
        <f>+'[1]GASTOS'!D546+'[2]gastos'!D546</f>
        <v>-7917782.598999999</v>
      </c>
      <c r="E546" s="33">
        <f t="shared" si="66"/>
        <v>100233997.454</v>
      </c>
      <c r="F546" s="34">
        <f t="shared" si="64"/>
        <v>2.033043752384211</v>
      </c>
      <c r="G546" s="67">
        <f>+'[1]GASTOS'!G546+'[2]gastos'!G546</f>
        <v>0</v>
      </c>
      <c r="H546" s="71">
        <f t="shared" si="65"/>
        <v>100233997.454</v>
      </c>
      <c r="I546" s="67">
        <f>+'[1]GASTOS'!H546+'[2]gastos'!H546</f>
        <v>79445796.456</v>
      </c>
      <c r="J546" s="34">
        <f t="shared" si="67"/>
        <v>73.45768735111658</v>
      </c>
      <c r="K546" s="67">
        <f>+'[1]GASTOS'!J546+'[2]gastos'!J546</f>
        <v>14723216.861999998</v>
      </c>
      <c r="L546" s="34">
        <f t="shared" si="68"/>
        <v>14.688845337887344</v>
      </c>
      <c r="M546" s="73">
        <f t="shared" si="69"/>
        <v>94169013.318</v>
      </c>
      <c r="N546" s="41">
        <f t="shared" si="70"/>
        <v>93.94917464128538</v>
      </c>
      <c r="O546" s="42">
        <f t="shared" si="71"/>
        <v>6064984.1359999925</v>
      </c>
    </row>
    <row r="547" spans="1:15" ht="12.75">
      <c r="A547" s="22" t="s">
        <v>278</v>
      </c>
      <c r="B547" s="53" t="s">
        <v>279</v>
      </c>
      <c r="C547" s="67">
        <f>+'[1]GASTOS'!C547+'[2]gastos'!C547</f>
        <v>1865748</v>
      </c>
      <c r="D547" s="49">
        <f>+'[1]GASTOS'!D547+'[2]gastos'!D547</f>
        <v>-600200</v>
      </c>
      <c r="E547" s="33">
        <f t="shared" si="66"/>
        <v>1265548</v>
      </c>
      <c r="F547" s="34">
        <f t="shared" si="64"/>
        <v>0.02566907955479987</v>
      </c>
      <c r="G547" s="67">
        <f>+'[1]GASTOS'!G547+'[2]gastos'!G547</f>
        <v>0</v>
      </c>
      <c r="H547" s="71">
        <f t="shared" si="65"/>
        <v>1265548</v>
      </c>
      <c r="I547" s="67">
        <f>+'[1]GASTOS'!H547+'[2]gastos'!H547</f>
        <v>929161.1179999999</v>
      </c>
      <c r="J547" s="34">
        <f t="shared" si="67"/>
        <v>49.80099766956737</v>
      </c>
      <c r="K547" s="67">
        <f>+'[1]GASTOS'!J547+'[2]gastos'!J547</f>
        <v>332281.14800000004</v>
      </c>
      <c r="L547" s="34">
        <f t="shared" si="68"/>
        <v>26.25591032501336</v>
      </c>
      <c r="M547" s="73">
        <f t="shared" si="69"/>
        <v>1261442.2659999998</v>
      </c>
      <c r="N547" s="41">
        <f t="shared" si="70"/>
        <v>99.67557658816575</v>
      </c>
      <c r="O547" s="42">
        <f t="shared" si="71"/>
        <v>4105.734000000171</v>
      </c>
    </row>
    <row r="548" spans="1:15" ht="25.5">
      <c r="A548" s="26" t="s">
        <v>280</v>
      </c>
      <c r="B548" s="56" t="s">
        <v>281</v>
      </c>
      <c r="C548" s="67">
        <f>+'[1]GASTOS'!C548+'[2]gastos'!C548</f>
        <v>1365748</v>
      </c>
      <c r="D548" s="49">
        <f>+'[1]GASTOS'!D548+'[2]gastos'!D548</f>
        <v>-140200</v>
      </c>
      <c r="E548" s="35">
        <f t="shared" si="66"/>
        <v>1225548</v>
      </c>
      <c r="F548" s="36">
        <f t="shared" si="64"/>
        <v>0.024857760519732063</v>
      </c>
      <c r="G548" s="67">
        <f>+'[1]GASTOS'!G548+'[2]gastos'!G548</f>
        <v>0</v>
      </c>
      <c r="H548" s="71">
        <f t="shared" si="65"/>
        <v>1225548</v>
      </c>
      <c r="I548" s="67">
        <f>+'[1]GASTOS'!H548+'[2]gastos'!H548</f>
        <v>900414.852</v>
      </c>
      <c r="J548" s="36">
        <f t="shared" si="67"/>
        <v>65.92833026297676</v>
      </c>
      <c r="K548" s="67">
        <f>+'[1]GASTOS'!J548+'[2]gastos'!J548</f>
        <v>324001.14800000004</v>
      </c>
      <c r="L548" s="36">
        <f t="shared" si="68"/>
        <v>26.437246684748377</v>
      </c>
      <c r="M548" s="74">
        <f t="shared" si="69"/>
        <v>1224416</v>
      </c>
      <c r="N548" s="43">
        <f t="shared" si="70"/>
        <v>99.90763315675926</v>
      </c>
      <c r="O548" s="44">
        <f t="shared" si="71"/>
        <v>1132</v>
      </c>
    </row>
    <row r="549" spans="1:15" ht="38.25">
      <c r="A549" s="26" t="s">
        <v>282</v>
      </c>
      <c r="B549" s="56" t="s">
        <v>283</v>
      </c>
      <c r="C549" s="67">
        <f>+'[1]GASTOS'!C549+'[2]gastos'!C549</f>
        <v>500000</v>
      </c>
      <c r="D549" s="49">
        <f>+'[1]GASTOS'!D549+'[2]gastos'!D549</f>
        <v>-460000</v>
      </c>
      <c r="E549" s="35">
        <f t="shared" si="66"/>
        <v>40000</v>
      </c>
      <c r="F549" s="36">
        <f t="shared" si="64"/>
        <v>0.0008113190350678084</v>
      </c>
      <c r="G549" s="67">
        <f>+'[1]GASTOS'!G549+'[2]gastos'!G549</f>
        <v>0</v>
      </c>
      <c r="H549" s="71">
        <f t="shared" si="65"/>
        <v>40000</v>
      </c>
      <c r="I549" s="67">
        <f>+'[1]GASTOS'!H549+'[2]gastos'!H549</f>
        <v>28746.266</v>
      </c>
      <c r="J549" s="36">
        <f t="shared" si="67"/>
        <v>5.7492532</v>
      </c>
      <c r="K549" s="67">
        <f>+'[1]GASTOS'!J549+'[2]gastos'!J549</f>
        <v>8280.000000000004</v>
      </c>
      <c r="L549" s="36">
        <f t="shared" si="68"/>
        <v>20.70000000000001</v>
      </c>
      <c r="M549" s="74">
        <f t="shared" si="69"/>
        <v>37026.266</v>
      </c>
      <c r="N549" s="43">
        <f t="shared" si="70"/>
        <v>92.56566500000001</v>
      </c>
      <c r="O549" s="44">
        <f t="shared" si="71"/>
        <v>2973.7339999999967</v>
      </c>
    </row>
    <row r="550" spans="1:15" ht="12.75">
      <c r="A550" s="22" t="s">
        <v>284</v>
      </c>
      <c r="B550" s="53" t="s">
        <v>285</v>
      </c>
      <c r="C550" s="67">
        <f>+'[1]GASTOS'!C550+'[2]gastos'!C550</f>
        <v>64676444.448</v>
      </c>
      <c r="D550" s="49">
        <f>+'[1]GASTOS'!D550+'[2]gastos'!D550</f>
        <v>11722774.387</v>
      </c>
      <c r="E550" s="33">
        <f t="shared" si="66"/>
        <v>76399218.835</v>
      </c>
      <c r="F550" s="34">
        <f t="shared" si="64"/>
        <v>1.5496035126286631</v>
      </c>
      <c r="G550" s="67">
        <f>+'[1]GASTOS'!G550+'[2]gastos'!G550</f>
        <v>0</v>
      </c>
      <c r="H550" s="71">
        <f t="shared" si="65"/>
        <v>76399218.835</v>
      </c>
      <c r="I550" s="67">
        <f>+'[1]GASTOS'!H550+'[2]gastos'!H550</f>
        <v>66907242.643</v>
      </c>
      <c r="J550" s="34">
        <f t="shared" si="67"/>
        <v>103.44916640677977</v>
      </c>
      <c r="K550" s="67">
        <f>+'[1]GASTOS'!J550+'[2]gastos'!J550</f>
        <v>6445933.484999998</v>
      </c>
      <c r="L550" s="34">
        <f t="shared" si="68"/>
        <v>8.43717198067343</v>
      </c>
      <c r="M550" s="73">
        <f t="shared" si="69"/>
        <v>73353176.12799999</v>
      </c>
      <c r="N550" s="41">
        <f t="shared" si="70"/>
        <v>96.01299234017226</v>
      </c>
      <c r="O550" s="42">
        <f t="shared" si="71"/>
        <v>3046042.7070000023</v>
      </c>
    </row>
    <row r="551" spans="1:15" ht="38.25">
      <c r="A551" s="26" t="s">
        <v>286</v>
      </c>
      <c r="B551" s="55" t="s">
        <v>287</v>
      </c>
      <c r="C551" s="67">
        <f>+'[1]GASTOS'!C551+'[2]gastos'!C551</f>
        <v>50709073.273</v>
      </c>
      <c r="D551" s="49">
        <f>+'[1]GASTOS'!D551+'[2]gastos'!D551</f>
        <v>11637241.92</v>
      </c>
      <c r="E551" s="35">
        <f t="shared" si="66"/>
        <v>62346315.193</v>
      </c>
      <c r="F551" s="36">
        <f t="shared" si="64"/>
        <v>1.2645688070604553</v>
      </c>
      <c r="G551" s="67">
        <f>+'[1]GASTOS'!G551+'[2]gastos'!G551</f>
        <v>0</v>
      </c>
      <c r="H551" s="71">
        <f t="shared" si="65"/>
        <v>62346315.193</v>
      </c>
      <c r="I551" s="67">
        <f>+'[1]GASTOS'!H551+'[2]gastos'!H551</f>
        <v>59763739.192</v>
      </c>
      <c r="J551" s="36">
        <f t="shared" si="67"/>
        <v>117.85610608628723</v>
      </c>
      <c r="K551" s="67">
        <f>+'[1]GASTOS'!J551+'[2]gastos'!J551</f>
        <v>1239636.4799999967</v>
      </c>
      <c r="L551" s="36">
        <f t="shared" si="68"/>
        <v>1.988307530545411</v>
      </c>
      <c r="M551" s="74">
        <f t="shared" si="69"/>
        <v>61003375.672</v>
      </c>
      <c r="N551" s="43">
        <f t="shared" si="70"/>
        <v>97.84600017363852</v>
      </c>
      <c r="O551" s="44">
        <f t="shared" si="71"/>
        <v>1342939.5210000053</v>
      </c>
    </row>
    <row r="552" spans="1:15" ht="25.5">
      <c r="A552" s="26" t="s">
        <v>288</v>
      </c>
      <c r="B552" s="54" t="s">
        <v>289</v>
      </c>
      <c r="C552" s="67">
        <f>+'[1]GASTOS'!C552+'[2]gastos'!C552</f>
        <v>200000</v>
      </c>
      <c r="D552" s="49">
        <f>+'[1]GASTOS'!D552+'[2]gastos'!D552</f>
        <v>0</v>
      </c>
      <c r="E552" s="35">
        <f t="shared" si="66"/>
        <v>200000</v>
      </c>
      <c r="F552" s="36">
        <f t="shared" si="64"/>
        <v>0.004056595175339042</v>
      </c>
      <c r="G552" s="67">
        <f>+'[1]GASTOS'!G552+'[2]gastos'!G552</f>
        <v>0</v>
      </c>
      <c r="H552" s="71">
        <f t="shared" si="65"/>
        <v>200000</v>
      </c>
      <c r="I552" s="67">
        <f>+'[1]GASTOS'!H552+'[2]gastos'!H552</f>
        <v>92896.52</v>
      </c>
      <c r="J552" s="36">
        <f t="shared" si="67"/>
        <v>46.448260000000005</v>
      </c>
      <c r="K552" s="67">
        <f>+'[1]GASTOS'!J552+'[2]gastos'!J552</f>
        <v>104400.18000000001</v>
      </c>
      <c r="L552" s="36">
        <f t="shared" si="68"/>
        <v>52.200089999999996</v>
      </c>
      <c r="M552" s="74">
        <f t="shared" si="69"/>
        <v>197296.7</v>
      </c>
      <c r="N552" s="43">
        <f t="shared" si="70"/>
        <v>98.64835000000001</v>
      </c>
      <c r="O552" s="44">
        <f t="shared" si="71"/>
        <v>2703.2999999999884</v>
      </c>
    </row>
    <row r="553" spans="1:15" ht="25.5" hidden="1">
      <c r="A553" s="26" t="s">
        <v>290</v>
      </c>
      <c r="B553" s="54" t="s">
        <v>291</v>
      </c>
      <c r="C553" s="67">
        <f>+'[1]GASTOS'!C553+'[2]gastos'!C553</f>
        <v>0</v>
      </c>
      <c r="D553" s="49">
        <f>+'[1]GASTOS'!D553+'[2]gastos'!D553</f>
        <v>0</v>
      </c>
      <c r="E553" s="35">
        <f t="shared" si="66"/>
        <v>0</v>
      </c>
      <c r="F553" s="36">
        <f t="shared" si="64"/>
        <v>0</v>
      </c>
      <c r="G553" s="67">
        <f>+'[1]GASTOS'!G553+'[2]gastos'!G553</f>
        <v>0</v>
      </c>
      <c r="H553" s="71">
        <f t="shared" si="65"/>
        <v>0</v>
      </c>
      <c r="I553" s="67">
        <f>+'[1]GASTOS'!H553+'[2]gastos'!H553</f>
        <v>0</v>
      </c>
      <c r="J553" s="36">
        <f t="shared" si="67"/>
        <v>0</v>
      </c>
      <c r="K553" s="67">
        <f>+'[1]GASTOS'!J553+'[2]gastos'!J553</f>
        <v>0</v>
      </c>
      <c r="L553" s="36">
        <f t="shared" si="68"/>
        <v>0</v>
      </c>
      <c r="M553" s="74">
        <f t="shared" si="69"/>
        <v>0</v>
      </c>
      <c r="N553" s="43">
        <f t="shared" si="70"/>
        <v>0</v>
      </c>
      <c r="O553" s="44">
        <f t="shared" si="71"/>
        <v>0</v>
      </c>
    </row>
    <row r="554" spans="1:15" ht="51">
      <c r="A554" s="26" t="s">
        <v>292</v>
      </c>
      <c r="B554" s="54" t="s">
        <v>293</v>
      </c>
      <c r="C554" s="67">
        <f>+'[1]GASTOS'!C554+'[2]gastos'!C554</f>
        <v>2200000</v>
      </c>
      <c r="D554" s="49">
        <f>+'[1]GASTOS'!D554+'[2]gastos'!D554</f>
        <v>-2200000</v>
      </c>
      <c r="E554" s="35">
        <f t="shared" si="66"/>
        <v>0</v>
      </c>
      <c r="F554" s="36">
        <f t="shared" si="64"/>
        <v>0</v>
      </c>
      <c r="G554" s="67">
        <f>+'[1]GASTOS'!G554+'[2]gastos'!G554</f>
        <v>0</v>
      </c>
      <c r="H554" s="71">
        <f t="shared" si="65"/>
        <v>0</v>
      </c>
      <c r="I554" s="67">
        <f>+'[1]GASTOS'!H554+'[2]gastos'!H554</f>
        <v>0</v>
      </c>
      <c r="J554" s="36">
        <f t="shared" si="67"/>
        <v>0</v>
      </c>
      <c r="K554" s="67">
        <f>+'[1]GASTOS'!J554+'[2]gastos'!J554</f>
        <v>0</v>
      </c>
      <c r="L554" s="36">
        <f t="shared" si="68"/>
        <v>0</v>
      </c>
      <c r="M554" s="74">
        <f t="shared" si="69"/>
        <v>0</v>
      </c>
      <c r="N554" s="43">
        <f t="shared" si="70"/>
        <v>0</v>
      </c>
      <c r="O554" s="44">
        <f t="shared" si="71"/>
        <v>0</v>
      </c>
    </row>
    <row r="555" spans="1:15" ht="51">
      <c r="A555" s="26" t="s">
        <v>294</v>
      </c>
      <c r="B555" s="54" t="s">
        <v>295</v>
      </c>
      <c r="C555" s="67">
        <f>+'[1]GASTOS'!C555+'[2]gastos'!C555</f>
        <v>100000</v>
      </c>
      <c r="D555" s="49">
        <f>+'[1]GASTOS'!D555+'[2]gastos'!D555</f>
        <v>-100000</v>
      </c>
      <c r="E555" s="35">
        <f t="shared" si="66"/>
        <v>0</v>
      </c>
      <c r="F555" s="36">
        <f t="shared" si="64"/>
        <v>0</v>
      </c>
      <c r="G555" s="67">
        <f>+'[1]GASTOS'!G555+'[2]gastos'!G555</f>
        <v>0</v>
      </c>
      <c r="H555" s="71">
        <f t="shared" si="65"/>
        <v>0</v>
      </c>
      <c r="I555" s="67">
        <f>+'[1]GASTOS'!H555+'[2]gastos'!H555</f>
        <v>0</v>
      </c>
      <c r="J555" s="36">
        <f t="shared" si="67"/>
        <v>0</v>
      </c>
      <c r="K555" s="67">
        <f>+'[1]GASTOS'!J555+'[2]gastos'!J555</f>
        <v>0</v>
      </c>
      <c r="L555" s="36">
        <f t="shared" si="68"/>
        <v>0</v>
      </c>
      <c r="M555" s="74">
        <f t="shared" si="69"/>
        <v>0</v>
      </c>
      <c r="N555" s="43">
        <f t="shared" si="70"/>
        <v>0</v>
      </c>
      <c r="O555" s="44">
        <f t="shared" si="71"/>
        <v>0</v>
      </c>
    </row>
    <row r="556" spans="1:15" ht="38.25">
      <c r="A556" s="26" t="s">
        <v>296</v>
      </c>
      <c r="B556" s="54" t="s">
        <v>297</v>
      </c>
      <c r="C556" s="67">
        <f>+'[1]GASTOS'!C556+'[2]gastos'!C556</f>
        <v>100000</v>
      </c>
      <c r="D556" s="49">
        <f>+'[1]GASTOS'!D556+'[2]gastos'!D556</f>
        <v>-86000</v>
      </c>
      <c r="E556" s="35">
        <f t="shared" si="66"/>
        <v>14000</v>
      </c>
      <c r="F556" s="36">
        <f t="shared" si="64"/>
        <v>0.000283961662273733</v>
      </c>
      <c r="G556" s="67">
        <f>+'[1]GASTOS'!G556+'[2]gastos'!G556</f>
        <v>0</v>
      </c>
      <c r="H556" s="71">
        <f t="shared" si="65"/>
        <v>14000</v>
      </c>
      <c r="I556" s="67">
        <f>+'[1]GASTOS'!H556+'[2]gastos'!H556</f>
        <v>14000</v>
      </c>
      <c r="J556" s="36">
        <f t="shared" si="67"/>
        <v>14.000000000000002</v>
      </c>
      <c r="K556" s="67">
        <f>+'[1]GASTOS'!J556+'[2]gastos'!J556</f>
        <v>0</v>
      </c>
      <c r="L556" s="36">
        <f t="shared" si="68"/>
        <v>0</v>
      </c>
      <c r="M556" s="74">
        <f t="shared" si="69"/>
        <v>14000</v>
      </c>
      <c r="N556" s="43">
        <f t="shared" si="70"/>
        <v>100</v>
      </c>
      <c r="O556" s="44">
        <f t="shared" si="71"/>
        <v>0</v>
      </c>
    </row>
    <row r="557" spans="1:15" ht="38.25" hidden="1">
      <c r="A557" s="26" t="s">
        <v>298</v>
      </c>
      <c r="B557" s="55" t="s">
        <v>299</v>
      </c>
      <c r="C557" s="67">
        <f>+'[1]GASTOS'!C557+'[2]gastos'!C557</f>
        <v>0</v>
      </c>
      <c r="D557" s="49">
        <f>+'[1]GASTOS'!D557+'[2]gastos'!D557</f>
        <v>0</v>
      </c>
      <c r="E557" s="35">
        <f t="shared" si="66"/>
        <v>0</v>
      </c>
      <c r="F557" s="36">
        <f t="shared" si="64"/>
        <v>0</v>
      </c>
      <c r="G557" s="67">
        <f>+'[1]GASTOS'!G557+'[2]gastos'!G557</f>
        <v>0</v>
      </c>
      <c r="H557" s="71">
        <f t="shared" si="65"/>
        <v>0</v>
      </c>
      <c r="I557" s="67">
        <f>+'[1]GASTOS'!H557+'[2]gastos'!H557</f>
        <v>0</v>
      </c>
      <c r="J557" s="36">
        <f t="shared" si="67"/>
        <v>0</v>
      </c>
      <c r="K557" s="67">
        <f>+'[1]GASTOS'!J557+'[2]gastos'!J557</f>
        <v>0</v>
      </c>
      <c r="L557" s="36">
        <f t="shared" si="68"/>
        <v>0</v>
      </c>
      <c r="M557" s="74">
        <f t="shared" si="69"/>
        <v>0</v>
      </c>
      <c r="N557" s="43">
        <f t="shared" si="70"/>
        <v>0</v>
      </c>
      <c r="O557" s="44">
        <f t="shared" si="71"/>
        <v>0</v>
      </c>
    </row>
    <row r="558" spans="1:15" ht="25.5">
      <c r="A558" s="26" t="s">
        <v>300</v>
      </c>
      <c r="B558" s="55" t="s">
        <v>301</v>
      </c>
      <c r="C558" s="67">
        <f>+'[1]GASTOS'!C558+'[2]gastos'!C558</f>
        <v>178000</v>
      </c>
      <c r="D558" s="49">
        <f>+'[1]GASTOS'!D558+'[2]gastos'!D558</f>
        <v>358793.708</v>
      </c>
      <c r="E558" s="35">
        <f t="shared" si="66"/>
        <v>536793.708</v>
      </c>
      <c r="F558" s="36">
        <f t="shared" si="64"/>
        <v>0.010887773830125774</v>
      </c>
      <c r="G558" s="67">
        <f>+'[1]GASTOS'!G558+'[2]gastos'!G558</f>
        <v>0</v>
      </c>
      <c r="H558" s="71">
        <f t="shared" si="65"/>
        <v>536793.708</v>
      </c>
      <c r="I558" s="67">
        <f>+'[1]GASTOS'!H558+'[2]gastos'!H558</f>
        <v>273652.488</v>
      </c>
      <c r="J558" s="36">
        <f t="shared" si="67"/>
        <v>153.73735280898876</v>
      </c>
      <c r="K558" s="67">
        <f>+'[1]GASTOS'!J558+'[2]gastos'!J558</f>
        <v>263061.19999999995</v>
      </c>
      <c r="L558" s="36">
        <f t="shared" si="68"/>
        <v>49.00601405707981</v>
      </c>
      <c r="M558" s="74">
        <f t="shared" si="69"/>
        <v>536713.688</v>
      </c>
      <c r="N558" s="43">
        <f t="shared" si="70"/>
        <v>99.98509296983042</v>
      </c>
      <c r="O558" s="44">
        <f t="shared" si="71"/>
        <v>80.02000000001863</v>
      </c>
    </row>
    <row r="559" spans="1:15" ht="51">
      <c r="A559" s="26" t="s">
        <v>302</v>
      </c>
      <c r="B559" s="55" t="s">
        <v>303</v>
      </c>
      <c r="C559" s="67">
        <f>+'[1]GASTOS'!C559+'[2]gastos'!C559</f>
        <v>2000000</v>
      </c>
      <c r="D559" s="49">
        <f>+'[1]GASTOS'!D559+'[2]gastos'!D559</f>
        <v>-400097.826</v>
      </c>
      <c r="E559" s="35">
        <f t="shared" si="66"/>
        <v>1599902.174</v>
      </c>
      <c r="F559" s="36">
        <f t="shared" si="64"/>
        <v>0.032450777200314224</v>
      </c>
      <c r="G559" s="67">
        <f>+'[1]GASTOS'!G559+'[2]gastos'!G559</f>
        <v>0</v>
      </c>
      <c r="H559" s="71">
        <f t="shared" si="65"/>
        <v>1599902.174</v>
      </c>
      <c r="I559" s="67">
        <f>+'[1]GASTOS'!H559+'[2]gastos'!H559</f>
        <v>846985.705</v>
      </c>
      <c r="J559" s="36">
        <f t="shared" si="67"/>
        <v>42.349285249999994</v>
      </c>
      <c r="K559" s="67">
        <f>+'[1]GASTOS'!J559+'[2]gastos'!J559</f>
        <v>743645.4020000001</v>
      </c>
      <c r="L559" s="36">
        <f t="shared" si="68"/>
        <v>46.480679511846205</v>
      </c>
      <c r="M559" s="74">
        <f t="shared" si="69"/>
        <v>1590631.107</v>
      </c>
      <c r="N559" s="43">
        <f t="shared" si="70"/>
        <v>99.42052288254469</v>
      </c>
      <c r="O559" s="44">
        <f t="shared" si="71"/>
        <v>9271.06700000004</v>
      </c>
    </row>
    <row r="560" spans="1:15" ht="25.5">
      <c r="A560" s="26" t="s">
        <v>304</v>
      </c>
      <c r="B560" s="55" t="s">
        <v>305</v>
      </c>
      <c r="C560" s="67">
        <f>+'[1]GASTOS'!C560+'[2]gastos'!C560</f>
        <v>1056000</v>
      </c>
      <c r="D560" s="49">
        <f>+'[1]GASTOS'!D560+'[2]gastos'!D560</f>
        <v>117550</v>
      </c>
      <c r="E560" s="35">
        <f t="shared" si="66"/>
        <v>1173550</v>
      </c>
      <c r="F560" s="36">
        <f t="shared" si="64"/>
        <v>0.023803086340095665</v>
      </c>
      <c r="G560" s="67">
        <f>+'[1]GASTOS'!G560+'[2]gastos'!G560</f>
        <v>0</v>
      </c>
      <c r="H560" s="71">
        <f t="shared" si="65"/>
        <v>1173550</v>
      </c>
      <c r="I560" s="67">
        <f>+'[1]GASTOS'!H560+'[2]gastos'!H560</f>
        <v>517824.128</v>
      </c>
      <c r="J560" s="36">
        <f t="shared" si="67"/>
        <v>49.03637575757576</v>
      </c>
      <c r="K560" s="67">
        <f>+'[1]GASTOS'!J560+'[2]gastos'!J560</f>
        <v>632310.396</v>
      </c>
      <c r="L560" s="36">
        <f t="shared" si="68"/>
        <v>53.88014111030633</v>
      </c>
      <c r="M560" s="74">
        <f t="shared" si="69"/>
        <v>1150134.524</v>
      </c>
      <c r="N560" s="43">
        <f t="shared" si="70"/>
        <v>98.00473128541604</v>
      </c>
      <c r="O560" s="44">
        <f t="shared" si="71"/>
        <v>23415.476000000024</v>
      </c>
    </row>
    <row r="561" spans="1:15" ht="38.25">
      <c r="A561" s="26" t="s">
        <v>306</v>
      </c>
      <c r="B561" s="55" t="s">
        <v>307</v>
      </c>
      <c r="C561" s="67">
        <f>+'[1]GASTOS'!C561+'[2]gastos'!C561</f>
        <v>225019.62</v>
      </c>
      <c r="D561" s="49">
        <f>+'[1]GASTOS'!D561+'[2]gastos'!D561</f>
        <v>1573848.453</v>
      </c>
      <c r="E561" s="35">
        <f t="shared" si="66"/>
        <v>1798868.0729999999</v>
      </c>
      <c r="F561" s="36">
        <f t="shared" si="64"/>
        <v>0.0364863977300162</v>
      </c>
      <c r="G561" s="67">
        <f>+'[1]GASTOS'!G561+'[2]gastos'!G561</f>
        <v>0</v>
      </c>
      <c r="H561" s="71">
        <f t="shared" si="65"/>
        <v>1798868.0729999999</v>
      </c>
      <c r="I561" s="67">
        <f>+'[1]GASTOS'!H561+'[2]gastos'!H561</f>
        <v>78304.167</v>
      </c>
      <c r="J561" s="36">
        <f t="shared" si="67"/>
        <v>34.798817543110246</v>
      </c>
      <c r="K561" s="67">
        <f>+'[1]GASTOS'!J561+'[2]gastos'!J561</f>
        <v>60171.74500000001</v>
      </c>
      <c r="L561" s="36">
        <f t="shared" si="68"/>
        <v>3.3449782061922235</v>
      </c>
      <c r="M561" s="74">
        <f t="shared" si="69"/>
        <v>138475.912</v>
      </c>
      <c r="N561" s="43">
        <f t="shared" si="70"/>
        <v>7.697947063403133</v>
      </c>
      <c r="O561" s="44">
        <f t="shared" si="71"/>
        <v>1660392.1609999998</v>
      </c>
    </row>
    <row r="562" spans="1:15" ht="51">
      <c r="A562" s="26" t="s">
        <v>308</v>
      </c>
      <c r="B562" s="55" t="s">
        <v>309</v>
      </c>
      <c r="C562" s="67">
        <f>+'[1]GASTOS'!C562+'[2]gastos'!C562</f>
        <v>7908351.555</v>
      </c>
      <c r="D562" s="49">
        <f>+'[1]GASTOS'!D562+'[2]gastos'!D562</f>
        <v>821438.132</v>
      </c>
      <c r="E562" s="33">
        <f t="shared" si="66"/>
        <v>8729789.686999999</v>
      </c>
      <c r="F562" s="34">
        <f t="shared" si="64"/>
        <v>0.17706611363004363</v>
      </c>
      <c r="G562" s="67">
        <f>+'[1]GASTOS'!G562+'[2]gastos'!G562</f>
        <v>0</v>
      </c>
      <c r="H562" s="71">
        <f t="shared" si="65"/>
        <v>8729789.686999999</v>
      </c>
      <c r="I562" s="67">
        <f>+'[1]GASTOS'!H562+'[2]gastos'!H562</f>
        <v>5319840.443</v>
      </c>
      <c r="J562" s="34">
        <f t="shared" si="67"/>
        <v>67.26863880547353</v>
      </c>
      <c r="K562" s="67">
        <f>+'[1]GASTOS'!J562+'[2]gastos'!J562</f>
        <v>3402708.0820000004</v>
      </c>
      <c r="L562" s="34">
        <f t="shared" si="68"/>
        <v>38.97812208542844</v>
      </c>
      <c r="M562" s="73">
        <f t="shared" si="69"/>
        <v>8722548.525</v>
      </c>
      <c r="N562" s="41">
        <f t="shared" si="70"/>
        <v>99.91705227434309</v>
      </c>
      <c r="O562" s="42">
        <f t="shared" si="71"/>
        <v>7241.161999998614</v>
      </c>
    </row>
    <row r="563" spans="1:15" ht="12.75">
      <c r="A563" s="22" t="s">
        <v>310</v>
      </c>
      <c r="B563" s="53" t="s">
        <v>311</v>
      </c>
      <c r="C563" s="67">
        <f>+'[1]GASTOS'!C563+'[2]gastos'!C563</f>
        <v>9038213.218</v>
      </c>
      <c r="D563" s="49">
        <f>+'[1]GASTOS'!D563+'[2]gastos'!D563</f>
        <v>-147221.69199999998</v>
      </c>
      <c r="E563" s="33">
        <f t="shared" si="66"/>
        <v>8890991.526</v>
      </c>
      <c r="F563" s="34">
        <f t="shared" si="64"/>
        <v>0.18033576664175957</v>
      </c>
      <c r="G563" s="67">
        <f>+'[1]GASTOS'!G563+'[2]gastos'!G563</f>
        <v>0</v>
      </c>
      <c r="H563" s="71">
        <f t="shared" si="65"/>
        <v>8890991.526</v>
      </c>
      <c r="I563" s="67">
        <f>+'[1]GASTOS'!H563+'[2]gastos'!H563</f>
        <v>5856017.242000001</v>
      </c>
      <c r="J563" s="34">
        <f t="shared" si="67"/>
        <v>64.79175806936578</v>
      </c>
      <c r="K563" s="67">
        <f>+'[1]GASTOS'!J563+'[2]gastos'!J563</f>
        <v>3026483.0209999997</v>
      </c>
      <c r="L563" s="34">
        <f t="shared" si="68"/>
        <v>34.03988196535369</v>
      </c>
      <c r="M563" s="73">
        <f t="shared" si="69"/>
        <v>8882500.263</v>
      </c>
      <c r="N563" s="41">
        <f t="shared" si="70"/>
        <v>99.90449588243145</v>
      </c>
      <c r="O563" s="42">
        <f t="shared" si="71"/>
        <v>8491.263000000268</v>
      </c>
    </row>
    <row r="564" spans="1:15" ht="25.5">
      <c r="A564" s="26" t="s">
        <v>312</v>
      </c>
      <c r="B564" s="55" t="s">
        <v>313</v>
      </c>
      <c r="C564" s="67">
        <f>+'[1]GASTOS'!C564+'[2]gastos'!C564</f>
        <v>2800000</v>
      </c>
      <c r="D564" s="49">
        <f>+'[1]GASTOS'!D564+'[2]gastos'!D564</f>
        <v>-600000</v>
      </c>
      <c r="E564" s="35">
        <f t="shared" si="66"/>
        <v>2200000</v>
      </c>
      <c r="F564" s="36">
        <f t="shared" si="64"/>
        <v>0.04462254692872947</v>
      </c>
      <c r="G564" s="67">
        <f>+'[1]GASTOS'!G564+'[2]gastos'!G564</f>
        <v>0</v>
      </c>
      <c r="H564" s="71">
        <f t="shared" si="65"/>
        <v>2200000</v>
      </c>
      <c r="I564" s="67">
        <f>+'[1]GASTOS'!H564+'[2]gastos'!H564</f>
        <v>1508374.74</v>
      </c>
      <c r="J564" s="36">
        <f t="shared" si="67"/>
        <v>53.87052642857143</v>
      </c>
      <c r="K564" s="67">
        <f>+'[1]GASTOS'!J564+'[2]gastos'!J564</f>
        <v>691625.26</v>
      </c>
      <c r="L564" s="36">
        <f t="shared" si="68"/>
        <v>31.437511818181818</v>
      </c>
      <c r="M564" s="74">
        <f t="shared" si="69"/>
        <v>2200000</v>
      </c>
      <c r="N564" s="43">
        <f t="shared" si="70"/>
        <v>100</v>
      </c>
      <c r="O564" s="44">
        <f t="shared" si="71"/>
        <v>0</v>
      </c>
    </row>
    <row r="565" spans="1:15" ht="38.25">
      <c r="A565" s="26" t="s">
        <v>314</v>
      </c>
      <c r="B565" s="55" t="s">
        <v>315</v>
      </c>
      <c r="C565" s="67">
        <f>+'[1]GASTOS'!C565+'[2]gastos'!C565</f>
        <v>18000</v>
      </c>
      <c r="D565" s="49">
        <f>+'[1]GASTOS'!D565+'[2]gastos'!D565</f>
        <v>-6000</v>
      </c>
      <c r="E565" s="35">
        <f t="shared" si="66"/>
        <v>12000</v>
      </c>
      <c r="F565" s="36">
        <f t="shared" si="64"/>
        <v>0.00024339571052034252</v>
      </c>
      <c r="G565" s="67">
        <f>+'[1]GASTOS'!G565+'[2]gastos'!G565</f>
        <v>0</v>
      </c>
      <c r="H565" s="71">
        <f t="shared" si="65"/>
        <v>12000</v>
      </c>
      <c r="I565" s="67">
        <f>+'[1]GASTOS'!H565+'[2]gastos'!H565</f>
        <v>0</v>
      </c>
      <c r="J565" s="36">
        <f t="shared" si="67"/>
        <v>0</v>
      </c>
      <c r="K565" s="67">
        <f>+'[1]GASTOS'!J565+'[2]gastos'!J565</f>
        <v>11916.8</v>
      </c>
      <c r="L565" s="36">
        <f t="shared" si="68"/>
        <v>99.30666666666667</v>
      </c>
      <c r="M565" s="74">
        <f t="shared" si="69"/>
        <v>11916.8</v>
      </c>
      <c r="N565" s="43">
        <f t="shared" si="70"/>
        <v>99.30666666666667</v>
      </c>
      <c r="O565" s="44">
        <f t="shared" si="71"/>
        <v>83.20000000000073</v>
      </c>
    </row>
    <row r="566" spans="1:15" ht="25.5">
      <c r="A566" s="26" t="s">
        <v>316</v>
      </c>
      <c r="B566" s="55" t="s">
        <v>317</v>
      </c>
      <c r="C566" s="67">
        <f>+'[1]GASTOS'!C566+'[2]gastos'!C566</f>
        <v>1210000</v>
      </c>
      <c r="D566" s="49">
        <f>+'[1]GASTOS'!D566+'[2]gastos'!D566</f>
        <v>0</v>
      </c>
      <c r="E566" s="35">
        <f t="shared" si="66"/>
        <v>1210000</v>
      </c>
      <c r="F566" s="36">
        <f t="shared" si="64"/>
        <v>0.024542400810801203</v>
      </c>
      <c r="G566" s="67">
        <f>+'[1]GASTOS'!G566+'[2]gastos'!G566</f>
        <v>0</v>
      </c>
      <c r="H566" s="71">
        <f t="shared" si="65"/>
        <v>1210000</v>
      </c>
      <c r="I566" s="67">
        <f>+'[1]GASTOS'!H566+'[2]gastos'!H566</f>
        <v>635576.181</v>
      </c>
      <c r="J566" s="36">
        <f t="shared" si="67"/>
        <v>52.52695710743801</v>
      </c>
      <c r="K566" s="67">
        <f>+'[1]GASTOS'!J566+'[2]gastos'!J566</f>
        <v>570123.134</v>
      </c>
      <c r="L566" s="36">
        <f t="shared" si="68"/>
        <v>47.117614380165286</v>
      </c>
      <c r="M566" s="74">
        <f t="shared" si="69"/>
        <v>1205699.315</v>
      </c>
      <c r="N566" s="43">
        <f t="shared" si="70"/>
        <v>99.6445714876033</v>
      </c>
      <c r="O566" s="44">
        <f t="shared" si="71"/>
        <v>4300.685000000056</v>
      </c>
    </row>
    <row r="567" spans="1:15" ht="38.25">
      <c r="A567" s="26" t="s">
        <v>318</v>
      </c>
      <c r="B567" s="55" t="s">
        <v>319</v>
      </c>
      <c r="C567" s="67">
        <f>+'[1]GASTOS'!C567+'[2]gastos'!C567</f>
        <v>921643.925</v>
      </c>
      <c r="D567" s="49">
        <f>+'[1]GASTOS'!D567+'[2]gastos'!D567</f>
        <v>0</v>
      </c>
      <c r="E567" s="35">
        <f t="shared" si="66"/>
        <v>921643.925</v>
      </c>
      <c r="F567" s="36">
        <f t="shared" si="64"/>
        <v>0.01869368149767769</v>
      </c>
      <c r="G567" s="67">
        <f>+'[1]GASTOS'!G567+'[2]gastos'!G567</f>
        <v>0</v>
      </c>
      <c r="H567" s="71">
        <f t="shared" si="65"/>
        <v>921643.925</v>
      </c>
      <c r="I567" s="67">
        <f>+'[1]GASTOS'!H567+'[2]gastos'!H567</f>
        <v>737856.352</v>
      </c>
      <c r="J567" s="36">
        <f t="shared" si="67"/>
        <v>80.05872246160575</v>
      </c>
      <c r="K567" s="67">
        <f>+'[1]GASTOS'!J567+'[2]gastos'!J567</f>
        <v>183196.92300000007</v>
      </c>
      <c r="L567" s="36">
        <f t="shared" si="68"/>
        <v>19.87719096613153</v>
      </c>
      <c r="M567" s="74">
        <f t="shared" si="69"/>
        <v>921053.275</v>
      </c>
      <c r="N567" s="43">
        <f t="shared" si="70"/>
        <v>99.93591342773729</v>
      </c>
      <c r="O567" s="44">
        <f t="shared" si="71"/>
        <v>590.6500000000233</v>
      </c>
    </row>
    <row r="568" spans="1:15" ht="25.5">
      <c r="A568" s="26" t="s">
        <v>320</v>
      </c>
      <c r="B568" s="55" t="s">
        <v>321</v>
      </c>
      <c r="C568" s="67">
        <f>+'[1]GASTOS'!C568+'[2]gastos'!C568</f>
        <v>4088569.293</v>
      </c>
      <c r="D568" s="49">
        <f>+'[1]GASTOS'!D568+'[2]gastos'!D568</f>
        <v>458778.308</v>
      </c>
      <c r="E568" s="33">
        <f t="shared" si="66"/>
        <v>4547347.601</v>
      </c>
      <c r="F568" s="34">
        <f t="shared" si="64"/>
        <v>0.09223374169403083</v>
      </c>
      <c r="G568" s="67">
        <f>+'[1]GASTOS'!G568+'[2]gastos'!G568</f>
        <v>0</v>
      </c>
      <c r="H568" s="71">
        <f t="shared" si="65"/>
        <v>4547347.601</v>
      </c>
      <c r="I568" s="67">
        <f>+'[1]GASTOS'!H568+'[2]gastos'!H568</f>
        <v>2974209.969</v>
      </c>
      <c r="J568" s="34">
        <f t="shared" si="67"/>
        <v>72.74451662326273</v>
      </c>
      <c r="K568" s="67">
        <f>+'[1]GASTOS'!J568+'[2]gastos'!J568</f>
        <v>1569620.9039999996</v>
      </c>
      <c r="L568" s="34">
        <f t="shared" si="68"/>
        <v>34.51728439793841</v>
      </c>
      <c r="M568" s="73">
        <f t="shared" si="69"/>
        <v>4543830.873</v>
      </c>
      <c r="N568" s="41">
        <f t="shared" si="70"/>
        <v>99.92266419221555</v>
      </c>
      <c r="O568" s="42">
        <f t="shared" si="71"/>
        <v>3516.728000000119</v>
      </c>
    </row>
    <row r="569" spans="1:15" ht="25.5">
      <c r="A569" s="22" t="s">
        <v>322</v>
      </c>
      <c r="B569" s="53" t="s">
        <v>323</v>
      </c>
      <c r="C569" s="67">
        <f>+'[1]GASTOS'!C569+'[2]gastos'!C569</f>
        <v>32571374.387</v>
      </c>
      <c r="D569" s="49">
        <f>+'[1]GASTOS'!D569+'[2]gastos'!D569</f>
        <v>-18893135.294</v>
      </c>
      <c r="E569" s="33">
        <f t="shared" si="66"/>
        <v>13678239.092999998</v>
      </c>
      <c r="F569" s="34">
        <f t="shared" si="64"/>
        <v>0.2774353935589884</v>
      </c>
      <c r="G569" s="67">
        <f>+'[1]GASTOS'!G569+'[2]gastos'!G569</f>
        <v>0</v>
      </c>
      <c r="H569" s="71">
        <f t="shared" si="65"/>
        <v>13678239.092999998</v>
      </c>
      <c r="I569" s="67">
        <f>+'[1]GASTOS'!H569+'[2]gastos'!H569</f>
        <v>5753375.453</v>
      </c>
      <c r="J569" s="34">
        <f t="shared" si="67"/>
        <v>17.663901389731677</v>
      </c>
      <c r="K569" s="67">
        <f>+'[1]GASTOS'!J569+'[2]gastos'!J569</f>
        <v>4918519.208000001</v>
      </c>
      <c r="L569" s="34">
        <f t="shared" si="68"/>
        <v>35.958716429493556</v>
      </c>
      <c r="M569" s="73">
        <f t="shared" si="69"/>
        <v>10671894.661</v>
      </c>
      <c r="N569" s="41">
        <f t="shared" si="70"/>
        <v>78.02096884284958</v>
      </c>
      <c r="O569" s="42">
        <f t="shared" si="71"/>
        <v>3006344.431999998</v>
      </c>
    </row>
    <row r="570" spans="1:15" ht="25.5">
      <c r="A570" s="26" t="s">
        <v>324</v>
      </c>
      <c r="B570" s="54" t="s">
        <v>325</v>
      </c>
      <c r="C570" s="67">
        <f>+'[1]GASTOS'!C570+'[2]gastos'!C570</f>
        <v>25859611.667</v>
      </c>
      <c r="D570" s="49">
        <f>+'[1]GASTOS'!D570+'[2]gastos'!D570</f>
        <v>-19140433.144</v>
      </c>
      <c r="E570" s="35">
        <f t="shared" si="66"/>
        <v>6719178.522999998</v>
      </c>
      <c r="F570" s="36">
        <f t="shared" si="64"/>
        <v>0.13628493589321752</v>
      </c>
      <c r="G570" s="67">
        <f>+'[1]GASTOS'!G570+'[2]gastos'!G570</f>
        <v>0</v>
      </c>
      <c r="H570" s="71">
        <f t="shared" si="65"/>
        <v>6719178.522999998</v>
      </c>
      <c r="I570" s="67">
        <f>+'[1]GASTOS'!H570+'[2]gastos'!H570</f>
        <v>3409980.923</v>
      </c>
      <c r="J570" s="36">
        <f t="shared" si="67"/>
        <v>13.186512492573696</v>
      </c>
      <c r="K570" s="67">
        <f>+'[1]GASTOS'!J570+'[2]gastos'!J570</f>
        <v>3290571.4260000004</v>
      </c>
      <c r="L570" s="36">
        <f t="shared" si="68"/>
        <v>48.97282331071055</v>
      </c>
      <c r="M570" s="74">
        <f t="shared" si="69"/>
        <v>6700552.349</v>
      </c>
      <c r="N570" s="43">
        <f t="shared" si="70"/>
        <v>99.7227909046286</v>
      </c>
      <c r="O570" s="44">
        <f t="shared" si="71"/>
        <v>18626.173999997787</v>
      </c>
    </row>
    <row r="571" spans="1:15" ht="76.5">
      <c r="A571" s="26" t="s">
        <v>326</v>
      </c>
      <c r="B571" s="55" t="s">
        <v>327</v>
      </c>
      <c r="C571" s="67">
        <f>+'[1]GASTOS'!C571+'[2]gastos'!C571</f>
        <v>203910.72</v>
      </c>
      <c r="D571" s="49">
        <f>+'[1]GASTOS'!D571+'[2]gastos'!D571</f>
        <v>-103910.72</v>
      </c>
      <c r="E571" s="35">
        <f t="shared" si="66"/>
        <v>100000</v>
      </c>
      <c r="F571" s="36">
        <f t="shared" si="64"/>
        <v>0.002028297587669521</v>
      </c>
      <c r="G571" s="67">
        <f>+'[1]GASTOS'!G571+'[2]gastos'!G571</f>
        <v>0</v>
      </c>
      <c r="H571" s="71">
        <f t="shared" si="65"/>
        <v>100000</v>
      </c>
      <c r="I571" s="67">
        <f>+'[1]GASTOS'!H571+'[2]gastos'!H571</f>
        <v>0</v>
      </c>
      <c r="J571" s="36">
        <f t="shared" si="67"/>
        <v>0</v>
      </c>
      <c r="K571" s="67">
        <f>+'[1]GASTOS'!J571+'[2]gastos'!J571</f>
        <v>90675.86</v>
      </c>
      <c r="L571" s="36">
        <f t="shared" si="68"/>
        <v>90.67586</v>
      </c>
      <c r="M571" s="74">
        <f t="shared" si="69"/>
        <v>90675.86</v>
      </c>
      <c r="N571" s="43">
        <f t="shared" si="70"/>
        <v>90.67586</v>
      </c>
      <c r="O571" s="44">
        <f t="shared" si="71"/>
        <v>9324.14</v>
      </c>
    </row>
    <row r="572" spans="1:15" ht="38.25">
      <c r="A572" s="26" t="s">
        <v>328</v>
      </c>
      <c r="B572" s="55" t="s">
        <v>329</v>
      </c>
      <c r="C572" s="67">
        <f>+'[1]GASTOS'!C572+'[2]gastos'!C572</f>
        <v>2884252</v>
      </c>
      <c r="D572" s="49">
        <f>+'[1]GASTOS'!D572+'[2]gastos'!D572</f>
        <v>-650000</v>
      </c>
      <c r="E572" s="35">
        <f t="shared" si="66"/>
        <v>2234252</v>
      </c>
      <c r="F572" s="36">
        <f t="shared" si="64"/>
        <v>0.04531727941845803</v>
      </c>
      <c r="G572" s="67">
        <f>+'[1]GASTOS'!G572+'[2]gastos'!G572</f>
        <v>0</v>
      </c>
      <c r="H572" s="71">
        <f t="shared" si="65"/>
        <v>2234252</v>
      </c>
      <c r="I572" s="67">
        <f>+'[1]GASTOS'!H572+'[2]gastos'!H572</f>
        <v>1356421.435</v>
      </c>
      <c r="J572" s="36">
        <f t="shared" si="67"/>
        <v>47.0285340878675</v>
      </c>
      <c r="K572" s="67">
        <f>+'[1]GASTOS'!J572+'[2]gastos'!J572</f>
        <v>873599.3679999998</v>
      </c>
      <c r="L572" s="36">
        <f t="shared" si="68"/>
        <v>39.10030596369612</v>
      </c>
      <c r="M572" s="74">
        <f t="shared" si="69"/>
        <v>2230020.803</v>
      </c>
      <c r="N572" s="43">
        <f t="shared" si="70"/>
        <v>99.81062131755951</v>
      </c>
      <c r="O572" s="44">
        <f t="shared" si="71"/>
        <v>4231.19700000016</v>
      </c>
    </row>
    <row r="573" spans="1:15" ht="24" customHeight="1">
      <c r="A573" s="26" t="s">
        <v>330</v>
      </c>
      <c r="B573" s="55" t="s">
        <v>331</v>
      </c>
      <c r="C573" s="67">
        <f>+'[1]GASTOS'!C573+'[2]gastos'!C573</f>
        <v>700000</v>
      </c>
      <c r="D573" s="49">
        <f>+'[1]GASTOS'!D573+'[2]gastos'!D573</f>
        <v>-124000</v>
      </c>
      <c r="E573" s="35">
        <f t="shared" si="66"/>
        <v>576000</v>
      </c>
      <c r="F573" s="36">
        <f t="shared" si="64"/>
        <v>0.011682994104976441</v>
      </c>
      <c r="G573" s="67">
        <f>+'[1]GASTOS'!G573+'[2]gastos'!G573</f>
        <v>0</v>
      </c>
      <c r="H573" s="71">
        <f t="shared" si="65"/>
        <v>576000</v>
      </c>
      <c r="I573" s="67">
        <f>+'[1]GASTOS'!H573+'[2]gastos'!H573</f>
        <v>380969.518</v>
      </c>
      <c r="J573" s="36">
        <f t="shared" si="67"/>
        <v>54.42421685714286</v>
      </c>
      <c r="K573" s="67">
        <f>+'[1]GASTOS'!J573+'[2]gastos'!J573</f>
        <v>194958.153</v>
      </c>
      <c r="L573" s="36">
        <f t="shared" si="68"/>
        <v>33.8469015625</v>
      </c>
      <c r="M573" s="74">
        <f t="shared" si="69"/>
        <v>575927.671</v>
      </c>
      <c r="N573" s="43">
        <f t="shared" si="70"/>
        <v>99.98744288194445</v>
      </c>
      <c r="O573" s="44">
        <f t="shared" si="71"/>
        <v>72.32900000002701</v>
      </c>
    </row>
    <row r="574" spans="1:15" ht="12.75" hidden="1">
      <c r="A574" s="26" t="s">
        <v>332</v>
      </c>
      <c r="B574" s="55" t="s">
        <v>333</v>
      </c>
      <c r="C574" s="67">
        <f>+'[1]GASTOS'!C574+'[2]gastos'!C574</f>
        <v>0</v>
      </c>
      <c r="D574" s="49">
        <f>+'[1]GASTOS'!D574+'[2]gastos'!D574</f>
        <v>0</v>
      </c>
      <c r="E574" s="35">
        <f t="shared" si="66"/>
        <v>0</v>
      </c>
      <c r="F574" s="36">
        <f t="shared" si="64"/>
        <v>0</v>
      </c>
      <c r="G574" s="67">
        <f>+'[1]GASTOS'!G574+'[2]gastos'!G574</f>
        <v>0</v>
      </c>
      <c r="H574" s="71">
        <f t="shared" si="65"/>
        <v>0</v>
      </c>
      <c r="I574" s="67">
        <f>+'[1]GASTOS'!H574+'[2]gastos'!H574</f>
        <v>0</v>
      </c>
      <c r="J574" s="36">
        <f t="shared" si="67"/>
        <v>0</v>
      </c>
      <c r="K574" s="67">
        <f>+'[1]GASTOS'!J574+'[2]gastos'!J574</f>
        <v>0</v>
      </c>
      <c r="L574" s="36">
        <f t="shared" si="68"/>
        <v>0</v>
      </c>
      <c r="M574" s="74">
        <f t="shared" si="69"/>
        <v>0</v>
      </c>
      <c r="N574" s="43">
        <f t="shared" si="70"/>
        <v>0</v>
      </c>
      <c r="O574" s="44">
        <f t="shared" si="71"/>
        <v>0</v>
      </c>
    </row>
    <row r="575" spans="1:15" ht="51">
      <c r="A575" s="26" t="s">
        <v>334</v>
      </c>
      <c r="B575" s="55" t="s">
        <v>335</v>
      </c>
      <c r="C575" s="67">
        <f>+'[1]GASTOS'!C575+'[2]gastos'!C575</f>
        <v>292600</v>
      </c>
      <c r="D575" s="49">
        <f>+'[1]GASTOS'!D575+'[2]gastos'!D575</f>
        <v>33808.57</v>
      </c>
      <c r="E575" s="35">
        <f t="shared" si="66"/>
        <v>326408.57</v>
      </c>
      <c r="F575" s="36">
        <f t="shared" si="64"/>
        <v>0.006620537151256581</v>
      </c>
      <c r="G575" s="67">
        <f>+'[1]GASTOS'!G575+'[2]gastos'!G575</f>
        <v>0</v>
      </c>
      <c r="H575" s="71">
        <f t="shared" si="65"/>
        <v>326408.57</v>
      </c>
      <c r="I575" s="67">
        <f>+'[1]GASTOS'!H575+'[2]gastos'!H575</f>
        <v>204752.694</v>
      </c>
      <c r="J575" s="36">
        <f t="shared" si="67"/>
        <v>69.976997265892</v>
      </c>
      <c r="K575" s="67">
        <f>+'[1]GASTOS'!J575+'[2]gastos'!J575</f>
        <v>120613.861</v>
      </c>
      <c r="L575" s="36">
        <f t="shared" si="68"/>
        <v>36.95180583034324</v>
      </c>
      <c r="M575" s="74">
        <f t="shared" si="69"/>
        <v>325366.555</v>
      </c>
      <c r="N575" s="43">
        <f t="shared" si="70"/>
        <v>99.68076359024519</v>
      </c>
      <c r="O575" s="44">
        <f t="shared" si="71"/>
        <v>1042.015000000014</v>
      </c>
    </row>
    <row r="576" spans="1:15" ht="38.25">
      <c r="A576" s="26" t="s">
        <v>336</v>
      </c>
      <c r="B576" s="55" t="s">
        <v>337</v>
      </c>
      <c r="C576" s="67">
        <f>+'[1]GASTOS'!C576+'[2]gastos'!C576</f>
        <v>2420000</v>
      </c>
      <c r="D576" s="49">
        <f>+'[1]GASTOS'!D576+'[2]gastos'!D576</f>
        <v>1091400</v>
      </c>
      <c r="E576" s="35">
        <f t="shared" si="66"/>
        <v>3511400</v>
      </c>
      <c r="F576" s="36">
        <f t="shared" si="64"/>
        <v>0.07122164149342756</v>
      </c>
      <c r="G576" s="67">
        <f>+'[1]GASTOS'!G576+'[2]gastos'!G576</f>
        <v>0</v>
      </c>
      <c r="H576" s="71">
        <f t="shared" si="65"/>
        <v>3511400</v>
      </c>
      <c r="I576" s="67">
        <f>+'[1]GASTOS'!H576+'[2]gastos'!H576</f>
        <v>215973.722</v>
      </c>
      <c r="J576" s="36">
        <f t="shared" si="67"/>
        <v>8.92453396694215</v>
      </c>
      <c r="K576" s="67">
        <f>+'[1]GASTOS'!J576+'[2]gastos'!J576</f>
        <v>325513.109</v>
      </c>
      <c r="L576" s="36">
        <f t="shared" si="68"/>
        <v>9.270180241499117</v>
      </c>
      <c r="M576" s="74">
        <f t="shared" si="69"/>
        <v>541486.831</v>
      </c>
      <c r="N576" s="43">
        <f t="shared" si="70"/>
        <v>15.420824485960017</v>
      </c>
      <c r="O576" s="44">
        <f t="shared" si="71"/>
        <v>2969913.1689999998</v>
      </c>
    </row>
    <row r="577" spans="1:15" ht="51">
      <c r="A577" s="26" t="s">
        <v>338</v>
      </c>
      <c r="B577" s="55" t="s">
        <v>339</v>
      </c>
      <c r="C577" s="67">
        <f>+'[1]GASTOS'!C577+'[2]gastos'!C577</f>
        <v>211000</v>
      </c>
      <c r="D577" s="49">
        <f>+'[1]GASTOS'!D577+'[2]gastos'!D577</f>
        <v>0</v>
      </c>
      <c r="E577" s="33">
        <f t="shared" si="66"/>
        <v>211000</v>
      </c>
      <c r="F577" s="34">
        <f t="shared" si="64"/>
        <v>0.00427970790998269</v>
      </c>
      <c r="G577" s="67">
        <f>+'[1]GASTOS'!G577+'[2]gastos'!G577</f>
        <v>0</v>
      </c>
      <c r="H577" s="71">
        <f t="shared" si="65"/>
        <v>211000</v>
      </c>
      <c r="I577" s="67">
        <f>+'[1]GASTOS'!H577+'[2]gastos'!H577</f>
        <v>185277.161</v>
      </c>
      <c r="J577" s="34">
        <f t="shared" si="67"/>
        <v>87.80908104265403</v>
      </c>
      <c r="K577" s="67">
        <f>+'[1]GASTOS'!J577+'[2]gastos'!J577</f>
        <v>22587.43100000001</v>
      </c>
      <c r="L577" s="34">
        <f t="shared" si="68"/>
        <v>10.70494360189574</v>
      </c>
      <c r="M577" s="73">
        <f t="shared" si="69"/>
        <v>207864.592</v>
      </c>
      <c r="N577" s="41">
        <f t="shared" si="70"/>
        <v>98.51402464454976</v>
      </c>
      <c r="O577" s="42">
        <f t="shared" si="71"/>
        <v>3135.407999999996</v>
      </c>
    </row>
    <row r="578" spans="1:15" ht="12.75">
      <c r="A578" s="22" t="s">
        <v>340</v>
      </c>
      <c r="B578" s="53" t="s">
        <v>341</v>
      </c>
      <c r="C578" s="67">
        <f>+'[1]GASTOS'!C578+'[2]gastos'!C578</f>
        <v>87594628.344</v>
      </c>
      <c r="D578" s="49">
        <f>+'[1]GASTOS'!D578+'[2]gastos'!D578</f>
        <v>-18839561.851999998</v>
      </c>
      <c r="E578" s="33">
        <f t="shared" si="66"/>
        <v>68755066.492</v>
      </c>
      <c r="F578" s="34">
        <f t="shared" si="64"/>
        <v>1.3945573550578112</v>
      </c>
      <c r="G578" s="67">
        <f>+'[1]GASTOS'!G578+'[2]gastos'!G578</f>
        <v>0</v>
      </c>
      <c r="H578" s="71">
        <f t="shared" si="65"/>
        <v>68755066.492</v>
      </c>
      <c r="I578" s="67">
        <f>+'[1]GASTOS'!H578+'[2]gastos'!H578</f>
        <v>59088073.649000004</v>
      </c>
      <c r="J578" s="34">
        <f t="shared" si="67"/>
        <v>67.4562753060044</v>
      </c>
      <c r="K578" s="67">
        <f>+'[1]GASTOS'!J578+'[2]gastos'!J578</f>
        <v>9569994.720000003</v>
      </c>
      <c r="L578" s="34">
        <f t="shared" si="68"/>
        <v>13.918966569705113</v>
      </c>
      <c r="M578" s="73">
        <f t="shared" si="69"/>
        <v>68658068.369</v>
      </c>
      <c r="N578" s="41">
        <f t="shared" si="70"/>
        <v>99.85892221773753</v>
      </c>
      <c r="O578" s="42">
        <f t="shared" si="71"/>
        <v>96998.12299999595</v>
      </c>
    </row>
    <row r="579" spans="1:15" ht="25.5">
      <c r="A579" s="22" t="s">
        <v>342</v>
      </c>
      <c r="B579" s="53" t="s">
        <v>343</v>
      </c>
      <c r="C579" s="67">
        <f>+'[1]GASTOS'!C579+'[2]gastos'!C579</f>
        <v>3012360</v>
      </c>
      <c r="D579" s="49">
        <f>+'[1]GASTOS'!D579+'[2]gastos'!D579</f>
        <v>-1058563</v>
      </c>
      <c r="E579" s="33">
        <f t="shared" si="66"/>
        <v>1953797</v>
      </c>
      <c r="F579" s="34">
        <f t="shared" si="64"/>
        <v>0.039628817418959475</v>
      </c>
      <c r="G579" s="67">
        <f>+'[1]GASTOS'!G579+'[2]gastos'!G579</f>
        <v>0</v>
      </c>
      <c r="H579" s="71">
        <f t="shared" si="65"/>
        <v>1953797</v>
      </c>
      <c r="I579" s="67">
        <f>+'[1]GASTOS'!H579+'[2]gastos'!H579</f>
        <v>1195751.614</v>
      </c>
      <c r="J579" s="34">
        <f t="shared" si="67"/>
        <v>39.69484437451035</v>
      </c>
      <c r="K579" s="67">
        <f>+'[1]GASTOS'!J579+'[2]gastos'!J579</f>
        <v>712260.4310000001</v>
      </c>
      <c r="L579" s="34">
        <f t="shared" si="68"/>
        <v>36.45519114831276</v>
      </c>
      <c r="M579" s="73">
        <f t="shared" si="69"/>
        <v>1908012.0450000002</v>
      </c>
      <c r="N579" s="41">
        <f t="shared" si="70"/>
        <v>97.65661657787376</v>
      </c>
      <c r="O579" s="42">
        <f t="shared" si="71"/>
        <v>45784.95499999984</v>
      </c>
    </row>
    <row r="580" spans="1:15" ht="38.25">
      <c r="A580" s="26" t="s">
        <v>344</v>
      </c>
      <c r="B580" s="55" t="s">
        <v>345</v>
      </c>
      <c r="C580" s="67">
        <f>+'[1]GASTOS'!C580+'[2]gastos'!C580</f>
        <v>400000</v>
      </c>
      <c r="D580" s="49">
        <f>+'[1]GASTOS'!D580+'[2]gastos'!D580</f>
        <v>-200000</v>
      </c>
      <c r="E580" s="35">
        <f t="shared" si="66"/>
        <v>200000</v>
      </c>
      <c r="F580" s="36">
        <f t="shared" si="64"/>
        <v>0.004056595175339042</v>
      </c>
      <c r="G580" s="67">
        <f>+'[1]GASTOS'!G580+'[2]gastos'!G580</f>
        <v>0</v>
      </c>
      <c r="H580" s="71">
        <f t="shared" si="65"/>
        <v>200000</v>
      </c>
      <c r="I580" s="67">
        <f>+'[1]GASTOS'!H580+'[2]gastos'!H580</f>
        <v>200000</v>
      </c>
      <c r="J580" s="36">
        <f t="shared" si="67"/>
        <v>50</v>
      </c>
      <c r="K580" s="67">
        <f>+'[1]GASTOS'!J580+'[2]gastos'!J580</f>
        <v>0</v>
      </c>
      <c r="L580" s="36">
        <f t="shared" si="68"/>
        <v>0</v>
      </c>
      <c r="M580" s="74">
        <f t="shared" si="69"/>
        <v>200000</v>
      </c>
      <c r="N580" s="43">
        <f t="shared" si="70"/>
        <v>100</v>
      </c>
      <c r="O580" s="44">
        <f t="shared" si="71"/>
        <v>0</v>
      </c>
    </row>
    <row r="581" spans="1:15" ht="12.75" hidden="1">
      <c r="A581" s="26" t="s">
        <v>346</v>
      </c>
      <c r="B581" s="55"/>
      <c r="C581" s="67">
        <f>+'[1]GASTOS'!C581+'[2]gastos'!C581</f>
        <v>0</v>
      </c>
      <c r="D581" s="49">
        <f>+'[1]GASTOS'!D581+'[2]gastos'!D581</f>
        <v>0</v>
      </c>
      <c r="E581" s="35">
        <f t="shared" si="66"/>
        <v>0</v>
      </c>
      <c r="F581" s="36">
        <f t="shared" si="64"/>
        <v>0</v>
      </c>
      <c r="G581" s="67">
        <f>+'[1]GASTOS'!G581+'[2]gastos'!G581</f>
        <v>0</v>
      </c>
      <c r="H581" s="71">
        <f t="shared" si="65"/>
        <v>0</v>
      </c>
      <c r="I581" s="67">
        <f>+'[1]GASTOS'!H581+'[2]gastos'!H581</f>
        <v>0</v>
      </c>
      <c r="J581" s="36">
        <f t="shared" si="67"/>
        <v>0</v>
      </c>
      <c r="K581" s="67">
        <f>+'[1]GASTOS'!J581+'[2]gastos'!J581</f>
        <v>0</v>
      </c>
      <c r="L581" s="36">
        <f t="shared" si="68"/>
        <v>0</v>
      </c>
      <c r="M581" s="74">
        <f t="shared" si="69"/>
        <v>0</v>
      </c>
      <c r="N581" s="43">
        <f t="shared" si="70"/>
        <v>0</v>
      </c>
      <c r="O581" s="44">
        <f t="shared" si="71"/>
        <v>0</v>
      </c>
    </row>
    <row r="582" spans="1:15" ht="25.5">
      <c r="A582" s="26" t="s">
        <v>347</v>
      </c>
      <c r="B582" s="55" t="s">
        <v>348</v>
      </c>
      <c r="C582" s="67">
        <f>+'[1]GASTOS'!C582+'[2]gastos'!C582</f>
        <v>120000</v>
      </c>
      <c r="D582" s="49">
        <f>+'[1]GASTOS'!D582+'[2]gastos'!D582</f>
        <v>-18000</v>
      </c>
      <c r="E582" s="35">
        <f t="shared" si="66"/>
        <v>102000</v>
      </c>
      <c r="F582" s="36">
        <f t="shared" si="64"/>
        <v>0.0020688635394229115</v>
      </c>
      <c r="G582" s="67">
        <f>+'[1]GASTOS'!G582+'[2]gastos'!G582</f>
        <v>0</v>
      </c>
      <c r="H582" s="71">
        <f t="shared" si="65"/>
        <v>102000</v>
      </c>
      <c r="I582" s="67">
        <f>+'[1]GASTOS'!H582+'[2]gastos'!H582</f>
        <v>77200</v>
      </c>
      <c r="J582" s="36">
        <f t="shared" si="67"/>
        <v>64.33333333333333</v>
      </c>
      <c r="K582" s="67">
        <f>+'[1]GASTOS'!J582+'[2]gastos'!J582</f>
        <v>24800</v>
      </c>
      <c r="L582" s="36">
        <f t="shared" si="68"/>
        <v>24.313725490196077</v>
      </c>
      <c r="M582" s="74">
        <f t="shared" si="69"/>
        <v>102000</v>
      </c>
      <c r="N582" s="43">
        <f t="shared" si="70"/>
        <v>100</v>
      </c>
      <c r="O582" s="44">
        <f t="shared" si="71"/>
        <v>0</v>
      </c>
    </row>
    <row r="583" spans="1:15" ht="12.75">
      <c r="A583" s="26" t="s">
        <v>349</v>
      </c>
      <c r="B583" s="55" t="s">
        <v>350</v>
      </c>
      <c r="C583" s="67">
        <f>+'[1]GASTOS'!C583+'[2]gastos'!C583</f>
        <v>280000</v>
      </c>
      <c r="D583" s="49">
        <f>+'[1]GASTOS'!D583+'[2]gastos'!D583</f>
        <v>-50704</v>
      </c>
      <c r="E583" s="35">
        <f t="shared" si="66"/>
        <v>229296</v>
      </c>
      <c r="F583" s="36">
        <f aca="true" t="shared" si="72" ref="F583:F646">IF(OR(E583=0,E$805=0),0,E583/E$805)*100</f>
        <v>0.004650805236622705</v>
      </c>
      <c r="G583" s="67">
        <f>+'[1]GASTOS'!G583+'[2]gastos'!G583</f>
        <v>0</v>
      </c>
      <c r="H583" s="71">
        <f t="shared" si="65"/>
        <v>229296</v>
      </c>
      <c r="I583" s="67">
        <f>+'[1]GASTOS'!H583+'[2]gastos'!H583</f>
        <v>176855.286</v>
      </c>
      <c r="J583" s="36">
        <f t="shared" si="67"/>
        <v>63.16260214285714</v>
      </c>
      <c r="K583" s="67">
        <f>+'[1]GASTOS'!J583+'[2]gastos'!J583</f>
        <v>52416.19100000002</v>
      </c>
      <c r="L583" s="36">
        <f t="shared" si="68"/>
        <v>22.859618571627948</v>
      </c>
      <c r="M583" s="74">
        <f t="shared" si="69"/>
        <v>229271.477</v>
      </c>
      <c r="N583" s="43">
        <f t="shared" si="70"/>
        <v>99.98930509036356</v>
      </c>
      <c r="O583" s="44">
        <f t="shared" si="71"/>
        <v>24.522999999986496</v>
      </c>
    </row>
    <row r="584" spans="1:15" ht="38.25">
      <c r="A584" s="26" t="s">
        <v>351</v>
      </c>
      <c r="B584" s="55" t="s">
        <v>354</v>
      </c>
      <c r="C584" s="67">
        <f>+'[1]GASTOS'!C584+'[2]gastos'!C584</f>
        <v>25000</v>
      </c>
      <c r="D584" s="49">
        <f>+'[1]GASTOS'!D584+'[2]gastos'!D584</f>
        <v>-1859</v>
      </c>
      <c r="E584" s="35">
        <f t="shared" si="66"/>
        <v>23141</v>
      </c>
      <c r="F584" s="36">
        <f t="shared" si="72"/>
        <v>0.0004693683447626039</v>
      </c>
      <c r="G584" s="67">
        <f>+'[1]GASTOS'!G584+'[2]gastos'!G584</f>
        <v>0</v>
      </c>
      <c r="H584" s="71">
        <f aca="true" t="shared" si="73" ref="H584:H647">+E584-G584</f>
        <v>23141</v>
      </c>
      <c r="I584" s="67">
        <f>+'[1]GASTOS'!H584+'[2]gastos'!H584</f>
        <v>23140.936</v>
      </c>
      <c r="J584" s="36">
        <f t="shared" si="67"/>
        <v>92.563744</v>
      </c>
      <c r="K584" s="67">
        <f>+'[1]GASTOS'!J584+'[2]gastos'!J584</f>
        <v>0</v>
      </c>
      <c r="L584" s="36">
        <f t="shared" si="68"/>
        <v>0</v>
      </c>
      <c r="M584" s="74">
        <f t="shared" si="69"/>
        <v>23140.936</v>
      </c>
      <c r="N584" s="43">
        <f t="shared" si="70"/>
        <v>99.9997234345966</v>
      </c>
      <c r="O584" s="44">
        <f t="shared" si="71"/>
        <v>0.0639999999984866</v>
      </c>
    </row>
    <row r="585" spans="1:15" ht="51">
      <c r="A585" s="26" t="s">
        <v>355</v>
      </c>
      <c r="B585" s="55" t="s">
        <v>356</v>
      </c>
      <c r="C585" s="67">
        <f>+'[1]GASTOS'!C585+'[2]gastos'!C585</f>
        <v>430000</v>
      </c>
      <c r="D585" s="49">
        <f>+'[1]GASTOS'!D585+'[2]gastos'!D585</f>
        <v>-130000</v>
      </c>
      <c r="E585" s="35">
        <f t="shared" si="66"/>
        <v>300000</v>
      </c>
      <c r="F585" s="36">
        <f t="shared" si="72"/>
        <v>0.006084892763008563</v>
      </c>
      <c r="G585" s="67">
        <f>+'[1]GASTOS'!G585+'[2]gastos'!G585</f>
        <v>0</v>
      </c>
      <c r="H585" s="71">
        <f t="shared" si="73"/>
        <v>300000</v>
      </c>
      <c r="I585" s="67">
        <f>+'[1]GASTOS'!H585+'[2]gastos'!H585</f>
        <v>256766.4</v>
      </c>
      <c r="J585" s="36">
        <f t="shared" si="67"/>
        <v>59.713116279069766</v>
      </c>
      <c r="K585" s="67">
        <f>+'[1]GASTOS'!J585+'[2]gastos'!J585</f>
        <v>0</v>
      </c>
      <c r="L585" s="36">
        <f t="shared" si="68"/>
        <v>0</v>
      </c>
      <c r="M585" s="74">
        <f t="shared" si="69"/>
        <v>256766.4</v>
      </c>
      <c r="N585" s="43">
        <f t="shared" si="70"/>
        <v>85.58879999999999</v>
      </c>
      <c r="O585" s="44">
        <f t="shared" si="71"/>
        <v>43233.600000000006</v>
      </c>
    </row>
    <row r="586" spans="1:15" ht="25.5">
      <c r="A586" s="26" t="s">
        <v>357</v>
      </c>
      <c r="B586" s="55" t="s">
        <v>358</v>
      </c>
      <c r="C586" s="67">
        <f>+'[1]GASTOS'!C586+'[2]gastos'!C586</f>
        <v>1210000</v>
      </c>
      <c r="D586" s="49">
        <f>+'[1]GASTOS'!D586+'[2]gastos'!D586</f>
        <v>-658000</v>
      </c>
      <c r="E586" s="35">
        <f t="shared" si="66"/>
        <v>552000</v>
      </c>
      <c r="F586" s="36">
        <f t="shared" si="72"/>
        <v>0.011196202683935758</v>
      </c>
      <c r="G586" s="67">
        <f>+'[1]GASTOS'!G586+'[2]gastos'!G586</f>
        <v>0</v>
      </c>
      <c r="H586" s="71">
        <f t="shared" si="73"/>
        <v>552000</v>
      </c>
      <c r="I586" s="67">
        <f>+'[1]GASTOS'!H586+'[2]gastos'!H586</f>
        <v>241266.944</v>
      </c>
      <c r="J586" s="36">
        <f t="shared" si="67"/>
        <v>19.93941685950413</v>
      </c>
      <c r="K586" s="67">
        <f>+'[1]GASTOS'!J586+'[2]gastos'!J586</f>
        <v>308759.04000000004</v>
      </c>
      <c r="L586" s="36">
        <f t="shared" si="68"/>
        <v>55.93460869565218</v>
      </c>
      <c r="M586" s="74">
        <f t="shared" si="69"/>
        <v>550025.984</v>
      </c>
      <c r="N586" s="43">
        <f t="shared" si="70"/>
        <v>99.6423884057971</v>
      </c>
      <c r="O586" s="44">
        <f t="shared" si="71"/>
        <v>1974.015999999945</v>
      </c>
    </row>
    <row r="587" spans="1:15" ht="25.5" hidden="1">
      <c r="A587" s="26" t="s">
        <v>359</v>
      </c>
      <c r="B587" s="55" t="s">
        <v>360</v>
      </c>
      <c r="C587" s="67">
        <f>+'[1]GASTOS'!C587+'[2]gastos'!C587</f>
        <v>0</v>
      </c>
      <c r="D587" s="49">
        <f>+'[1]GASTOS'!D587+'[2]gastos'!D587</f>
        <v>0</v>
      </c>
      <c r="E587" s="35">
        <f aca="true" t="shared" si="74" ref="E587:E650">SUM(C587:D587)</f>
        <v>0</v>
      </c>
      <c r="F587" s="36">
        <f t="shared" si="72"/>
        <v>0</v>
      </c>
      <c r="G587" s="67">
        <f>+'[1]GASTOS'!G587+'[2]gastos'!G587</f>
        <v>0</v>
      </c>
      <c r="H587" s="71">
        <f t="shared" si="73"/>
        <v>0</v>
      </c>
      <c r="I587" s="67">
        <f>+'[1]GASTOS'!H587+'[2]gastos'!H587</f>
        <v>0</v>
      </c>
      <c r="J587" s="36">
        <f aca="true" t="shared" si="75" ref="J587:J650">IF(OR(I587=0,C587=0),0,I587/C587)*100</f>
        <v>0</v>
      </c>
      <c r="K587" s="67">
        <f>+'[1]GASTOS'!J587+'[2]gastos'!J587</f>
        <v>0</v>
      </c>
      <c r="L587" s="36">
        <f aca="true" t="shared" si="76" ref="L587:L650">IF(OR(K587=0,E587=0),0,K587/E587)*100</f>
        <v>0</v>
      </c>
      <c r="M587" s="74">
        <f aca="true" t="shared" si="77" ref="M587:M650">SUM(I587+K587)</f>
        <v>0</v>
      </c>
      <c r="N587" s="43">
        <f aca="true" t="shared" si="78" ref="N587:N650">IF(OR(M587=0,E587=0),0,M587/E587)*100</f>
        <v>0</v>
      </c>
      <c r="O587" s="44">
        <f aca="true" t="shared" si="79" ref="O587:O650">SUM(E587-M587)</f>
        <v>0</v>
      </c>
    </row>
    <row r="588" spans="1:15" ht="36" customHeight="1">
      <c r="A588" s="26" t="s">
        <v>361</v>
      </c>
      <c r="B588" s="55" t="s">
        <v>362</v>
      </c>
      <c r="C588" s="67">
        <f>+'[1]GASTOS'!C588+'[2]gastos'!C588</f>
        <v>547360</v>
      </c>
      <c r="D588" s="49">
        <f>+'[1]GASTOS'!D588+'[2]gastos'!D588</f>
        <v>0</v>
      </c>
      <c r="E588" s="33">
        <f t="shared" si="74"/>
        <v>547360</v>
      </c>
      <c r="F588" s="34">
        <f t="shared" si="72"/>
        <v>0.01110208967586789</v>
      </c>
      <c r="G588" s="67">
        <f>+'[1]GASTOS'!G588+'[2]gastos'!G588</f>
        <v>0</v>
      </c>
      <c r="H588" s="71">
        <f t="shared" si="73"/>
        <v>547360</v>
      </c>
      <c r="I588" s="67">
        <f>+'[1]GASTOS'!H588+'[2]gastos'!H588</f>
        <v>220522.048</v>
      </c>
      <c r="J588" s="34">
        <f t="shared" si="75"/>
        <v>40.288301666179485</v>
      </c>
      <c r="K588" s="67">
        <f>+'[1]GASTOS'!J588+'[2]gastos'!J588</f>
        <v>326285.2</v>
      </c>
      <c r="L588" s="34">
        <f t="shared" si="76"/>
        <v>59.61071324174219</v>
      </c>
      <c r="M588" s="73">
        <f t="shared" si="77"/>
        <v>546807.248</v>
      </c>
      <c r="N588" s="41">
        <f t="shared" si="78"/>
        <v>99.89901490792167</v>
      </c>
      <c r="O588" s="42">
        <f t="shared" si="79"/>
        <v>552.7519999999786</v>
      </c>
    </row>
    <row r="589" spans="1:15" ht="25.5">
      <c r="A589" s="22" t="s">
        <v>363</v>
      </c>
      <c r="B589" s="53" t="s">
        <v>364</v>
      </c>
      <c r="C589" s="67">
        <f>+'[1]GASTOS'!C589+'[2]gastos'!C589</f>
        <v>4975592.984</v>
      </c>
      <c r="D589" s="49">
        <f>+'[1]GASTOS'!D589+'[2]gastos'!D589</f>
        <v>-30671.252999999997</v>
      </c>
      <c r="E589" s="33">
        <f t="shared" si="74"/>
        <v>4944921.731000001</v>
      </c>
      <c r="F589" s="34">
        <f t="shared" si="72"/>
        <v>0.10029772818201893</v>
      </c>
      <c r="G589" s="67">
        <f>+'[1]GASTOS'!G589+'[2]gastos'!G589</f>
        <v>0</v>
      </c>
      <c r="H589" s="71">
        <f t="shared" si="73"/>
        <v>4944921.731000001</v>
      </c>
      <c r="I589" s="67">
        <f>+'[1]GASTOS'!H589+'[2]gastos'!H589</f>
        <v>3087155.257</v>
      </c>
      <c r="J589" s="34">
        <f t="shared" si="75"/>
        <v>62.04597656856894</v>
      </c>
      <c r="K589" s="67">
        <f>+'[1]GASTOS'!J589+'[2]gastos'!J589</f>
        <v>1857332.0479999997</v>
      </c>
      <c r="L589" s="34">
        <f t="shared" si="76"/>
        <v>37.56039324861863</v>
      </c>
      <c r="M589" s="73">
        <f t="shared" si="77"/>
        <v>4944487.305</v>
      </c>
      <c r="N589" s="41">
        <f t="shared" si="78"/>
        <v>99.99121470422317</v>
      </c>
      <c r="O589" s="42">
        <f t="shared" si="79"/>
        <v>434.42600000090897</v>
      </c>
    </row>
    <row r="590" spans="1:15" ht="25.5">
      <c r="A590" s="26" t="s">
        <v>365</v>
      </c>
      <c r="B590" s="55" t="s">
        <v>366</v>
      </c>
      <c r="C590" s="67">
        <f>+'[1]GASTOS'!C590+'[2]gastos'!C590</f>
        <v>3564560</v>
      </c>
      <c r="D590" s="49">
        <f>+'[1]GASTOS'!D590+'[2]gastos'!D590</f>
        <v>13000</v>
      </c>
      <c r="E590" s="35">
        <f t="shared" si="74"/>
        <v>3577560</v>
      </c>
      <c r="F590" s="36">
        <f t="shared" si="72"/>
        <v>0.07256356317742972</v>
      </c>
      <c r="G590" s="67">
        <f>+'[1]GASTOS'!G590+'[2]gastos'!G590</f>
        <v>0</v>
      </c>
      <c r="H590" s="71">
        <f t="shared" si="73"/>
        <v>3577560</v>
      </c>
      <c r="I590" s="67">
        <f>+'[1]GASTOS'!H590+'[2]gastos'!H590</f>
        <v>2500430.302</v>
      </c>
      <c r="J590" s="36">
        <f t="shared" si="75"/>
        <v>70.14695508000987</v>
      </c>
      <c r="K590" s="67">
        <f>+'[1]GASTOS'!J590+'[2]gastos'!J590</f>
        <v>1077038.9039999996</v>
      </c>
      <c r="L590" s="36">
        <f t="shared" si="76"/>
        <v>30.105404353805376</v>
      </c>
      <c r="M590" s="74">
        <f t="shared" si="77"/>
        <v>3577469.206</v>
      </c>
      <c r="N590" s="43">
        <f t="shared" si="78"/>
        <v>99.99746212502374</v>
      </c>
      <c r="O590" s="44">
        <f t="shared" si="79"/>
        <v>90.79400000022724</v>
      </c>
    </row>
    <row r="591" spans="1:15" ht="25.5">
      <c r="A591" s="26" t="s">
        <v>367</v>
      </c>
      <c r="B591" s="55" t="s">
        <v>368</v>
      </c>
      <c r="C591" s="67">
        <f>+'[1]GASTOS'!C591+'[2]gastos'!C591</f>
        <v>826762.734</v>
      </c>
      <c r="D591" s="49">
        <f>+'[1]GASTOS'!D591+'[2]gastos'!D591</f>
        <v>-44172.45</v>
      </c>
      <c r="E591" s="35">
        <f t="shared" si="74"/>
        <v>782590.2840000001</v>
      </c>
      <c r="F591" s="36">
        <f t="shared" si="72"/>
        <v>0.015873259851708055</v>
      </c>
      <c r="G591" s="67">
        <f>+'[1]GASTOS'!G591+'[2]gastos'!G591</f>
        <v>0</v>
      </c>
      <c r="H591" s="71">
        <f t="shared" si="73"/>
        <v>782590.2840000001</v>
      </c>
      <c r="I591" s="67">
        <f>+'[1]GASTOS'!H591+'[2]gastos'!H591</f>
        <v>104103.261</v>
      </c>
      <c r="J591" s="36">
        <f t="shared" si="75"/>
        <v>12.591673126863503</v>
      </c>
      <c r="K591" s="67">
        <f>+'[1]GASTOS'!J591+'[2]gastos'!J591</f>
        <v>678143.3910000001</v>
      </c>
      <c r="L591" s="36">
        <f t="shared" si="76"/>
        <v>86.65369413147481</v>
      </c>
      <c r="M591" s="74">
        <f t="shared" si="77"/>
        <v>782246.652</v>
      </c>
      <c r="N591" s="43">
        <f t="shared" si="78"/>
        <v>99.95609043365019</v>
      </c>
      <c r="O591" s="44">
        <f t="shared" si="79"/>
        <v>343.63200000009965</v>
      </c>
    </row>
    <row r="592" spans="1:15" ht="38.25">
      <c r="A592" s="26" t="s">
        <v>369</v>
      </c>
      <c r="B592" s="55" t="s">
        <v>370</v>
      </c>
      <c r="C592" s="67">
        <f>+'[1]GASTOS'!C592+'[2]gastos'!C592</f>
        <v>584270.25</v>
      </c>
      <c r="D592" s="49">
        <f>+'[1]GASTOS'!D592+'[2]gastos'!D592</f>
        <v>501.197</v>
      </c>
      <c r="E592" s="33">
        <f t="shared" si="74"/>
        <v>584771.447</v>
      </c>
      <c r="F592" s="34">
        <f t="shared" si="72"/>
        <v>0.011860905152881154</v>
      </c>
      <c r="G592" s="67">
        <f>+'[1]GASTOS'!G592+'[2]gastos'!G592</f>
        <v>0</v>
      </c>
      <c r="H592" s="71">
        <f t="shared" si="73"/>
        <v>584771.447</v>
      </c>
      <c r="I592" s="67">
        <f>+'[1]GASTOS'!H592+'[2]gastos'!H592</f>
        <v>482621.694</v>
      </c>
      <c r="J592" s="34">
        <f t="shared" si="75"/>
        <v>82.60247616578116</v>
      </c>
      <c r="K592" s="67">
        <f>+'[1]GASTOS'!J592+'[2]gastos'!J592</f>
        <v>102149.75300000003</v>
      </c>
      <c r="L592" s="34">
        <f t="shared" si="76"/>
        <v>17.46832091820653</v>
      </c>
      <c r="M592" s="73">
        <f t="shared" si="77"/>
        <v>584771.447</v>
      </c>
      <c r="N592" s="41">
        <f t="shared" si="78"/>
        <v>100</v>
      </c>
      <c r="O592" s="42">
        <f t="shared" si="79"/>
        <v>0</v>
      </c>
    </row>
    <row r="593" spans="1:15" ht="25.5">
      <c r="A593" s="22" t="s">
        <v>371</v>
      </c>
      <c r="B593" s="53" t="s">
        <v>372</v>
      </c>
      <c r="C593" s="67">
        <f>+'[1]GASTOS'!C593+'[2]gastos'!C593</f>
        <v>65652123.221</v>
      </c>
      <c r="D593" s="49">
        <f>+'[1]GASTOS'!D593+'[2]gastos'!D593</f>
        <v>-8797571.915</v>
      </c>
      <c r="E593" s="33">
        <f t="shared" si="74"/>
        <v>56854551.306</v>
      </c>
      <c r="F593" s="34">
        <f t="shared" si="72"/>
        <v>1.1531794926199281</v>
      </c>
      <c r="G593" s="67">
        <f>+'[1]GASTOS'!G593+'[2]gastos'!G593</f>
        <v>0</v>
      </c>
      <c r="H593" s="71">
        <f t="shared" si="73"/>
        <v>56854551.306</v>
      </c>
      <c r="I593" s="67">
        <f>+'[1]GASTOS'!H593+'[2]gastos'!H593</f>
        <v>52534038.649000004</v>
      </c>
      <c r="J593" s="34">
        <f t="shared" si="75"/>
        <v>80.01879615097666</v>
      </c>
      <c r="K593" s="67">
        <f>+'[1]GASTOS'!J593+'[2]gastos'!J593</f>
        <v>4273318.6630000025</v>
      </c>
      <c r="L593" s="34">
        <f t="shared" si="76"/>
        <v>7.516229685817658</v>
      </c>
      <c r="M593" s="73">
        <f t="shared" si="77"/>
        <v>56807357.31200001</v>
      </c>
      <c r="N593" s="41">
        <f t="shared" si="78"/>
        <v>99.91699170441784</v>
      </c>
      <c r="O593" s="42">
        <f t="shared" si="79"/>
        <v>47193.99399999529</v>
      </c>
    </row>
    <row r="594" spans="1:15" ht="25.5">
      <c r="A594" s="26" t="s">
        <v>373</v>
      </c>
      <c r="B594" s="55" t="s">
        <v>374</v>
      </c>
      <c r="C594" s="67">
        <f>+'[1]GASTOS'!C594+'[2]gastos'!C594</f>
        <v>8708000</v>
      </c>
      <c r="D594" s="49">
        <f>+'[1]GASTOS'!D594+'[2]gastos'!D594</f>
        <v>-6105000</v>
      </c>
      <c r="E594" s="35">
        <f t="shared" si="74"/>
        <v>2603000</v>
      </c>
      <c r="F594" s="36">
        <f t="shared" si="72"/>
        <v>0.05279658620703764</v>
      </c>
      <c r="G594" s="67">
        <f>+'[1]GASTOS'!G594+'[2]gastos'!G594</f>
        <v>0</v>
      </c>
      <c r="H594" s="71">
        <f t="shared" si="73"/>
        <v>2603000</v>
      </c>
      <c r="I594" s="67">
        <f>+'[1]GASTOS'!H594+'[2]gastos'!H594</f>
        <v>652011.816</v>
      </c>
      <c r="J594" s="36">
        <f t="shared" si="75"/>
        <v>7.487503628847037</v>
      </c>
      <c r="K594" s="67">
        <f>+'[1]GASTOS'!J594+'[2]gastos'!J594</f>
        <v>1950988.184</v>
      </c>
      <c r="L594" s="36">
        <f t="shared" si="76"/>
        <v>74.95152454859777</v>
      </c>
      <c r="M594" s="74">
        <f t="shared" si="77"/>
        <v>2603000</v>
      </c>
      <c r="N594" s="43">
        <f t="shared" si="78"/>
        <v>100</v>
      </c>
      <c r="O594" s="44">
        <f t="shared" si="79"/>
        <v>0</v>
      </c>
    </row>
    <row r="595" spans="1:15" ht="25.5">
      <c r="A595" s="26" t="s">
        <v>375</v>
      </c>
      <c r="B595" s="55" t="s">
        <v>376</v>
      </c>
      <c r="C595" s="67">
        <f>+'[1]GASTOS'!C595+'[2]gastos'!C595</f>
        <v>31528000</v>
      </c>
      <c r="D595" s="49">
        <f>+'[1]GASTOS'!D595+'[2]gastos'!D595</f>
        <v>-2245203.591</v>
      </c>
      <c r="E595" s="35">
        <f t="shared" si="74"/>
        <v>29282796.409</v>
      </c>
      <c r="F595" s="36">
        <f t="shared" si="72"/>
        <v>0.5939422531659242</v>
      </c>
      <c r="G595" s="67">
        <f>+'[1]GASTOS'!G595+'[2]gastos'!G595</f>
        <v>0</v>
      </c>
      <c r="H595" s="71">
        <f t="shared" si="73"/>
        <v>29282796.409</v>
      </c>
      <c r="I595" s="67">
        <f>+'[1]GASTOS'!H595+'[2]gastos'!H595</f>
        <v>29251687.102</v>
      </c>
      <c r="J595" s="36">
        <f t="shared" si="75"/>
        <v>92.78002760086274</v>
      </c>
      <c r="K595" s="67">
        <f>+'[1]GASTOS'!J595+'[2]gastos'!J595</f>
        <v>0</v>
      </c>
      <c r="L595" s="36">
        <f t="shared" si="76"/>
        <v>0</v>
      </c>
      <c r="M595" s="74">
        <f t="shared" si="77"/>
        <v>29251687.102</v>
      </c>
      <c r="N595" s="43">
        <f t="shared" si="78"/>
        <v>99.89376251309646</v>
      </c>
      <c r="O595" s="44">
        <f t="shared" si="79"/>
        <v>31109.30700000003</v>
      </c>
    </row>
    <row r="596" spans="1:15" ht="24.75" customHeight="1">
      <c r="A596" s="26" t="s">
        <v>377</v>
      </c>
      <c r="B596" s="55" t="s">
        <v>378</v>
      </c>
      <c r="C596" s="67">
        <f>+'[1]GASTOS'!C596+'[2]gastos'!C596</f>
        <v>13291115.631</v>
      </c>
      <c r="D596" s="49">
        <f>+'[1]GASTOS'!D596+'[2]gastos'!D596</f>
        <v>-408270.167</v>
      </c>
      <c r="E596" s="35">
        <f t="shared" si="74"/>
        <v>12882845.464</v>
      </c>
      <c r="F596" s="36">
        <f t="shared" si="72"/>
        <v>0.26130244376950434</v>
      </c>
      <c r="G596" s="67">
        <f>+'[1]GASTOS'!G596+'[2]gastos'!G596</f>
        <v>0</v>
      </c>
      <c r="H596" s="71">
        <f t="shared" si="73"/>
        <v>12882845.464</v>
      </c>
      <c r="I596" s="67">
        <f>+'[1]GASTOS'!H596+'[2]gastos'!H596</f>
        <v>11827324.245</v>
      </c>
      <c r="J596" s="36">
        <f t="shared" si="75"/>
        <v>88.9866928658278</v>
      </c>
      <c r="K596" s="67">
        <f>+'[1]GASTOS'!J596+'[2]gastos'!J596</f>
        <v>1054571.3710000012</v>
      </c>
      <c r="L596" s="36">
        <f t="shared" si="76"/>
        <v>8.18585749512334</v>
      </c>
      <c r="M596" s="74">
        <f t="shared" si="77"/>
        <v>12881895.616</v>
      </c>
      <c r="N596" s="43">
        <f t="shared" si="78"/>
        <v>99.99262703257092</v>
      </c>
      <c r="O596" s="44">
        <f t="shared" si="79"/>
        <v>949.8479999992996</v>
      </c>
    </row>
    <row r="597" spans="1:15" ht="25.5" hidden="1">
      <c r="A597" s="26" t="s">
        <v>379</v>
      </c>
      <c r="B597" s="54" t="s">
        <v>380</v>
      </c>
      <c r="C597" s="67">
        <f>+'[1]GASTOS'!C597+'[2]gastos'!C597</f>
        <v>0</v>
      </c>
      <c r="D597" s="49">
        <f>+'[1]GASTOS'!D597+'[2]gastos'!D597</f>
        <v>0</v>
      </c>
      <c r="E597" s="35">
        <f t="shared" si="74"/>
        <v>0</v>
      </c>
      <c r="F597" s="36">
        <f t="shared" si="72"/>
        <v>0</v>
      </c>
      <c r="G597" s="67">
        <f>+'[1]GASTOS'!G597+'[2]gastos'!G597</f>
        <v>0</v>
      </c>
      <c r="H597" s="71">
        <f t="shared" si="73"/>
        <v>0</v>
      </c>
      <c r="I597" s="67">
        <f>+'[1]GASTOS'!H597+'[2]gastos'!H597</f>
        <v>0</v>
      </c>
      <c r="J597" s="36">
        <f t="shared" si="75"/>
        <v>0</v>
      </c>
      <c r="K597" s="67">
        <f>+'[1]GASTOS'!J597+'[2]gastos'!J597</f>
        <v>0</v>
      </c>
      <c r="L597" s="36">
        <f t="shared" si="76"/>
        <v>0</v>
      </c>
      <c r="M597" s="74">
        <f t="shared" si="77"/>
        <v>0</v>
      </c>
      <c r="N597" s="43">
        <f t="shared" si="78"/>
        <v>0</v>
      </c>
      <c r="O597" s="44">
        <f t="shared" si="79"/>
        <v>0</v>
      </c>
    </row>
    <row r="598" spans="1:15" ht="38.25">
      <c r="A598" s="26" t="s">
        <v>381</v>
      </c>
      <c r="B598" s="55" t="s">
        <v>382</v>
      </c>
      <c r="C598" s="67">
        <f>+'[1]GASTOS'!C598+'[2]gastos'!C598</f>
        <v>300000</v>
      </c>
      <c r="D598" s="49">
        <f>+'[1]GASTOS'!D598+'[2]gastos'!D598</f>
        <v>-96098.157</v>
      </c>
      <c r="E598" s="35">
        <f t="shared" si="74"/>
        <v>203901.843</v>
      </c>
      <c r="F598" s="36">
        <f t="shared" si="72"/>
        <v>0.0041357361627826945</v>
      </c>
      <c r="G598" s="67">
        <f>+'[1]GASTOS'!G598+'[2]gastos'!G598</f>
        <v>0</v>
      </c>
      <c r="H598" s="71">
        <f t="shared" si="73"/>
        <v>203901.843</v>
      </c>
      <c r="I598" s="67">
        <f>+'[1]GASTOS'!H598+'[2]gastos'!H598</f>
        <v>133718.593</v>
      </c>
      <c r="J598" s="36">
        <f t="shared" si="75"/>
        <v>44.57286433333333</v>
      </c>
      <c r="K598" s="67">
        <f>+'[1]GASTOS'!J598+'[2]gastos'!J598</f>
        <v>70183.25</v>
      </c>
      <c r="L598" s="36">
        <f t="shared" si="76"/>
        <v>34.420115565115324</v>
      </c>
      <c r="M598" s="74">
        <f t="shared" si="77"/>
        <v>203901.843</v>
      </c>
      <c r="N598" s="43">
        <f t="shared" si="78"/>
        <v>100</v>
      </c>
      <c r="O598" s="44">
        <f t="shared" si="79"/>
        <v>0</v>
      </c>
    </row>
    <row r="599" spans="1:15" ht="25.5">
      <c r="A599" s="26" t="s">
        <v>383</v>
      </c>
      <c r="B599" s="55" t="s">
        <v>384</v>
      </c>
      <c r="C599" s="67">
        <f>+'[1]GASTOS'!C599+'[2]gastos'!C599</f>
        <v>11825007.59</v>
      </c>
      <c r="D599" s="49">
        <f>+'[1]GASTOS'!D599+'[2]gastos'!D599</f>
        <v>57000</v>
      </c>
      <c r="E599" s="33">
        <f t="shared" si="74"/>
        <v>11882007.59</v>
      </c>
      <c r="F599" s="34">
        <f t="shared" si="72"/>
        <v>0.2410024733146794</v>
      </c>
      <c r="G599" s="67">
        <f>+'[1]GASTOS'!G599+'[2]gastos'!G599</f>
        <v>0</v>
      </c>
      <c r="H599" s="71">
        <f t="shared" si="73"/>
        <v>11882007.59</v>
      </c>
      <c r="I599" s="67">
        <f>+'[1]GASTOS'!H599+'[2]gastos'!H599</f>
        <v>10669296.893</v>
      </c>
      <c r="J599" s="34">
        <f t="shared" si="75"/>
        <v>90.22655429010172</v>
      </c>
      <c r="K599" s="67">
        <f>+'[1]GASTOS'!J599+'[2]gastos'!J599</f>
        <v>1197575.858000001</v>
      </c>
      <c r="L599" s="34">
        <f t="shared" si="76"/>
        <v>10.078901641233516</v>
      </c>
      <c r="M599" s="73">
        <f t="shared" si="77"/>
        <v>11866872.751</v>
      </c>
      <c r="N599" s="41">
        <f t="shared" si="78"/>
        <v>99.87262389048853</v>
      </c>
      <c r="O599" s="42">
        <f t="shared" si="79"/>
        <v>15134.838999999687</v>
      </c>
    </row>
    <row r="600" spans="1:15" ht="12.75">
      <c r="A600" s="22" t="s">
        <v>385</v>
      </c>
      <c r="B600" s="53" t="s">
        <v>386</v>
      </c>
      <c r="C600" s="67">
        <f>+'[1]GASTOS'!C600+'[2]gastos'!C600</f>
        <v>9000000</v>
      </c>
      <c r="D600" s="49">
        <f>+'[1]GASTOS'!D600+'[2]gastos'!D600</f>
        <v>-7500000</v>
      </c>
      <c r="E600" s="33">
        <f t="shared" si="74"/>
        <v>1500000</v>
      </c>
      <c r="F600" s="34">
        <f t="shared" si="72"/>
        <v>0.030424463815042817</v>
      </c>
      <c r="G600" s="67">
        <f>+'[1]GASTOS'!G600+'[2]gastos'!G600</f>
        <v>0</v>
      </c>
      <c r="H600" s="71">
        <f t="shared" si="73"/>
        <v>1500000</v>
      </c>
      <c r="I600" s="67">
        <f>+'[1]GASTOS'!H600+'[2]gastos'!H600</f>
        <v>1057831.09</v>
      </c>
      <c r="J600" s="34">
        <f t="shared" si="75"/>
        <v>11.753678777777779</v>
      </c>
      <c r="K600" s="67">
        <f>+'[1]GASTOS'!J600+'[2]gastos'!J600</f>
        <v>442094.3829999999</v>
      </c>
      <c r="L600" s="34">
        <f t="shared" si="76"/>
        <v>29.47295886666666</v>
      </c>
      <c r="M600" s="73">
        <f t="shared" si="77"/>
        <v>1499925.473</v>
      </c>
      <c r="N600" s="41">
        <f t="shared" si="78"/>
        <v>99.99503153333333</v>
      </c>
      <c r="O600" s="42">
        <f t="shared" si="79"/>
        <v>74.52700000000186</v>
      </c>
    </row>
    <row r="601" spans="1:15" ht="25.5" hidden="1">
      <c r="A601" s="26" t="s">
        <v>387</v>
      </c>
      <c r="B601" s="54" t="s">
        <v>388</v>
      </c>
      <c r="C601" s="67">
        <f>+'[1]GASTOS'!C601+'[2]gastos'!C601</f>
        <v>0</v>
      </c>
      <c r="D601" s="49">
        <f>+'[1]GASTOS'!D601+'[2]gastos'!D601</f>
        <v>0</v>
      </c>
      <c r="E601" s="35">
        <f t="shared" si="74"/>
        <v>0</v>
      </c>
      <c r="F601" s="36">
        <f t="shared" si="72"/>
        <v>0</v>
      </c>
      <c r="G601" s="67">
        <f>+'[1]GASTOS'!G601+'[2]gastos'!G601</f>
        <v>0</v>
      </c>
      <c r="H601" s="71">
        <f t="shared" si="73"/>
        <v>0</v>
      </c>
      <c r="I601" s="67">
        <f>+'[1]GASTOS'!H601+'[2]gastos'!H601</f>
        <v>0</v>
      </c>
      <c r="J601" s="36">
        <f t="shared" si="75"/>
        <v>0</v>
      </c>
      <c r="K601" s="67">
        <f>+'[1]GASTOS'!J601+'[2]gastos'!J601</f>
        <v>0</v>
      </c>
      <c r="L601" s="36">
        <f t="shared" si="76"/>
        <v>0</v>
      </c>
      <c r="M601" s="74">
        <f t="shared" si="77"/>
        <v>0</v>
      </c>
      <c r="N601" s="43">
        <f t="shared" si="78"/>
        <v>0</v>
      </c>
      <c r="O601" s="44">
        <f t="shared" si="79"/>
        <v>0</v>
      </c>
    </row>
    <row r="602" spans="1:15" ht="12.75">
      <c r="A602" s="26" t="s">
        <v>389</v>
      </c>
      <c r="B602" s="55" t="s">
        <v>390</v>
      </c>
      <c r="C602" s="67">
        <f>+'[1]GASTOS'!C602+'[2]gastos'!C602</f>
        <v>9000000</v>
      </c>
      <c r="D602" s="49">
        <f>+'[1]GASTOS'!D602+'[2]gastos'!D602</f>
        <v>-7500000</v>
      </c>
      <c r="E602" s="33">
        <f t="shared" si="74"/>
        <v>1500000</v>
      </c>
      <c r="F602" s="34">
        <f t="shared" si="72"/>
        <v>0.030424463815042817</v>
      </c>
      <c r="G602" s="67">
        <f>+'[1]GASTOS'!G602+'[2]gastos'!G602</f>
        <v>0</v>
      </c>
      <c r="H602" s="71">
        <f t="shared" si="73"/>
        <v>1500000</v>
      </c>
      <c r="I602" s="67">
        <f>+'[1]GASTOS'!H602+'[2]gastos'!H602</f>
        <v>1057831.09</v>
      </c>
      <c r="J602" s="34">
        <f t="shared" si="75"/>
        <v>11.753678777777779</v>
      </c>
      <c r="K602" s="67">
        <f>+'[1]GASTOS'!J602+'[2]gastos'!J602</f>
        <v>442094.3829999999</v>
      </c>
      <c r="L602" s="34">
        <f t="shared" si="76"/>
        <v>29.47295886666666</v>
      </c>
      <c r="M602" s="73">
        <f t="shared" si="77"/>
        <v>1499925.473</v>
      </c>
      <c r="N602" s="41">
        <f t="shared" si="78"/>
        <v>99.99503153333333</v>
      </c>
      <c r="O602" s="42">
        <f t="shared" si="79"/>
        <v>74.52700000000186</v>
      </c>
    </row>
    <row r="603" spans="1:15" ht="12.75">
      <c r="A603" s="22" t="s">
        <v>391</v>
      </c>
      <c r="B603" s="53" t="s">
        <v>392</v>
      </c>
      <c r="C603" s="67">
        <f>+'[1]GASTOS'!C603+'[2]gastos'!C603</f>
        <v>4954552.139</v>
      </c>
      <c r="D603" s="49">
        <f>+'[1]GASTOS'!D603+'[2]gastos'!D603</f>
        <v>-1452755.684</v>
      </c>
      <c r="E603" s="33">
        <f t="shared" si="74"/>
        <v>3501796.4550000005</v>
      </c>
      <c r="F603" s="34">
        <f t="shared" si="72"/>
        <v>0.07102685302186182</v>
      </c>
      <c r="G603" s="67">
        <f>+'[1]GASTOS'!G603+'[2]gastos'!G603</f>
        <v>0</v>
      </c>
      <c r="H603" s="71">
        <f t="shared" si="73"/>
        <v>3501796.4550000005</v>
      </c>
      <c r="I603" s="67">
        <f>+'[1]GASTOS'!H603+'[2]gastos'!H603</f>
        <v>1213297.039</v>
      </c>
      <c r="J603" s="34">
        <f t="shared" si="75"/>
        <v>24.48853105106056</v>
      </c>
      <c r="K603" s="67">
        <f>+'[1]GASTOS'!J603+'[2]gastos'!J603</f>
        <v>2284989.1950000003</v>
      </c>
      <c r="L603" s="34">
        <f t="shared" si="76"/>
        <v>65.25191353533425</v>
      </c>
      <c r="M603" s="73">
        <f t="shared" si="77"/>
        <v>3498286.234</v>
      </c>
      <c r="N603" s="41">
        <f t="shared" si="78"/>
        <v>99.89975942219633</v>
      </c>
      <c r="O603" s="42">
        <f t="shared" si="79"/>
        <v>3510.221000000369</v>
      </c>
    </row>
    <row r="604" spans="1:15" ht="25.5">
      <c r="A604" s="26" t="s">
        <v>393</v>
      </c>
      <c r="B604" s="55" t="s">
        <v>394</v>
      </c>
      <c r="C604" s="67">
        <f>+'[1]GASTOS'!C604+'[2]gastos'!C604</f>
        <v>2080000</v>
      </c>
      <c r="D604" s="49">
        <f>+'[1]GASTOS'!D604+'[2]gastos'!D604</f>
        <v>-1000000</v>
      </c>
      <c r="E604" s="35">
        <f t="shared" si="74"/>
        <v>1080000</v>
      </c>
      <c r="F604" s="36">
        <f t="shared" si="72"/>
        <v>0.021905613946830826</v>
      </c>
      <c r="G604" s="67">
        <f>+'[1]GASTOS'!G604+'[2]gastos'!G604</f>
        <v>0</v>
      </c>
      <c r="H604" s="71">
        <f t="shared" si="73"/>
        <v>1080000</v>
      </c>
      <c r="I604" s="67">
        <f>+'[1]GASTOS'!H604+'[2]gastos'!H604</f>
        <v>87134.687</v>
      </c>
      <c r="J604" s="36">
        <f t="shared" si="75"/>
        <v>4.1891676442307695</v>
      </c>
      <c r="K604" s="67">
        <f>+'[1]GASTOS'!J604+'[2]gastos'!J604</f>
        <v>990231.093</v>
      </c>
      <c r="L604" s="36">
        <f t="shared" si="76"/>
        <v>91.68806416666666</v>
      </c>
      <c r="M604" s="74">
        <f t="shared" si="77"/>
        <v>1077365.78</v>
      </c>
      <c r="N604" s="43">
        <f t="shared" si="78"/>
        <v>99.75609074074075</v>
      </c>
      <c r="O604" s="44">
        <f t="shared" si="79"/>
        <v>2634.219999999972</v>
      </c>
    </row>
    <row r="605" spans="1:15" ht="38.25" hidden="1">
      <c r="A605" s="26" t="s">
        <v>395</v>
      </c>
      <c r="B605" s="55" t="s">
        <v>396</v>
      </c>
      <c r="C605" s="67">
        <f>+'[1]GASTOS'!C605+'[2]gastos'!C605</f>
        <v>0</v>
      </c>
      <c r="D605" s="49">
        <f>+'[1]GASTOS'!D605+'[2]gastos'!D605</f>
        <v>0</v>
      </c>
      <c r="E605" s="35">
        <f t="shared" si="74"/>
        <v>0</v>
      </c>
      <c r="F605" s="36">
        <f t="shared" si="72"/>
        <v>0</v>
      </c>
      <c r="G605" s="67">
        <f>+'[1]GASTOS'!G605+'[2]gastos'!G605</f>
        <v>0</v>
      </c>
      <c r="H605" s="71">
        <f t="shared" si="73"/>
        <v>0</v>
      </c>
      <c r="I605" s="67">
        <f>+'[1]GASTOS'!H605+'[2]gastos'!H605</f>
        <v>0</v>
      </c>
      <c r="J605" s="36">
        <f t="shared" si="75"/>
        <v>0</v>
      </c>
      <c r="K605" s="67">
        <f>+'[1]GASTOS'!J605+'[2]gastos'!J605</f>
        <v>0</v>
      </c>
      <c r="L605" s="36">
        <f t="shared" si="76"/>
        <v>0</v>
      </c>
      <c r="M605" s="74">
        <f t="shared" si="77"/>
        <v>0</v>
      </c>
      <c r="N605" s="43">
        <f t="shared" si="78"/>
        <v>0</v>
      </c>
      <c r="O605" s="44">
        <f t="shared" si="79"/>
        <v>0</v>
      </c>
    </row>
    <row r="606" spans="1:15" ht="38.25">
      <c r="A606" s="26" t="s">
        <v>397</v>
      </c>
      <c r="B606" s="55" t="s">
        <v>398</v>
      </c>
      <c r="C606" s="67">
        <f>+'[1]GASTOS'!C606+'[2]gastos'!C606</f>
        <v>800000</v>
      </c>
      <c r="D606" s="49">
        <f>+'[1]GASTOS'!D606+'[2]gastos'!D606</f>
        <v>-140000</v>
      </c>
      <c r="E606" s="35">
        <f t="shared" si="74"/>
        <v>660000</v>
      </c>
      <c r="F606" s="36">
        <f t="shared" si="72"/>
        <v>0.01338676407861884</v>
      </c>
      <c r="G606" s="67">
        <f>+'[1]GASTOS'!G606+'[2]gastos'!G606</f>
        <v>0</v>
      </c>
      <c r="H606" s="71">
        <f t="shared" si="73"/>
        <v>660000</v>
      </c>
      <c r="I606" s="67">
        <f>+'[1]GASTOS'!H606+'[2]gastos'!H606</f>
        <v>225727.076</v>
      </c>
      <c r="J606" s="36">
        <f t="shared" si="75"/>
        <v>28.215884499999998</v>
      </c>
      <c r="K606" s="67">
        <f>+'[1]GASTOS'!J606+'[2]gastos'!J606</f>
        <v>434272.924</v>
      </c>
      <c r="L606" s="36">
        <f t="shared" si="76"/>
        <v>65.79892787878788</v>
      </c>
      <c r="M606" s="74">
        <f t="shared" si="77"/>
        <v>660000</v>
      </c>
      <c r="N606" s="43">
        <f t="shared" si="78"/>
        <v>100</v>
      </c>
      <c r="O606" s="44">
        <f t="shared" si="79"/>
        <v>0</v>
      </c>
    </row>
    <row r="607" spans="1:15" ht="12.75">
      <c r="A607" s="26" t="s">
        <v>399</v>
      </c>
      <c r="B607" s="55" t="s">
        <v>400</v>
      </c>
      <c r="C607" s="67">
        <f>+'[1]GASTOS'!C607+'[2]gastos'!C607</f>
        <v>599840</v>
      </c>
      <c r="D607" s="49">
        <f>+'[1]GASTOS'!D607+'[2]gastos'!D607</f>
        <v>0</v>
      </c>
      <c r="E607" s="35">
        <f t="shared" si="74"/>
        <v>599840</v>
      </c>
      <c r="F607" s="36">
        <f t="shared" si="72"/>
        <v>0.012166540249876855</v>
      </c>
      <c r="G607" s="67">
        <f>+'[1]GASTOS'!G607+'[2]gastos'!G607</f>
        <v>0</v>
      </c>
      <c r="H607" s="71">
        <f t="shared" si="73"/>
        <v>599840</v>
      </c>
      <c r="I607" s="67">
        <f>+'[1]GASTOS'!H607+'[2]gastos'!H607</f>
        <v>383768.322</v>
      </c>
      <c r="J607" s="36">
        <f t="shared" si="75"/>
        <v>63.97844791944518</v>
      </c>
      <c r="K607" s="67">
        <f>+'[1]GASTOS'!J607+'[2]gastos'!J607</f>
        <v>216071.67699999997</v>
      </c>
      <c r="L607" s="36">
        <f t="shared" si="76"/>
        <v>36.02155191384369</v>
      </c>
      <c r="M607" s="74">
        <f t="shared" si="77"/>
        <v>599839.999</v>
      </c>
      <c r="N607" s="43">
        <f t="shared" si="78"/>
        <v>99.99999983328887</v>
      </c>
      <c r="O607" s="44">
        <f t="shared" si="79"/>
        <v>0.0010000000474974513</v>
      </c>
    </row>
    <row r="608" spans="1:15" ht="51">
      <c r="A608" s="26" t="s">
        <v>401</v>
      </c>
      <c r="B608" s="55" t="s">
        <v>402</v>
      </c>
      <c r="C608" s="67">
        <f>+'[1]GASTOS'!C608+'[2]gastos'!C608</f>
        <v>1474712.139</v>
      </c>
      <c r="D608" s="49">
        <f>+'[1]GASTOS'!D608+'[2]gastos'!D608</f>
        <v>-312755.684</v>
      </c>
      <c r="E608" s="33">
        <f t="shared" si="74"/>
        <v>1161956.455</v>
      </c>
      <c r="F608" s="34">
        <f t="shared" si="72"/>
        <v>0.023567934746535284</v>
      </c>
      <c r="G608" s="67">
        <f>+'[1]GASTOS'!G608+'[2]gastos'!G608</f>
        <v>0</v>
      </c>
      <c r="H608" s="71">
        <f t="shared" si="73"/>
        <v>1161956.455</v>
      </c>
      <c r="I608" s="67">
        <f>+'[1]GASTOS'!H608+'[2]gastos'!H608</f>
        <v>516666.954</v>
      </c>
      <c r="J608" s="34">
        <f t="shared" si="75"/>
        <v>35.0351055189897</v>
      </c>
      <c r="K608" s="67">
        <f>+'[1]GASTOS'!J608+'[2]gastos'!J608</f>
        <v>644413.501</v>
      </c>
      <c r="L608" s="34">
        <f t="shared" si="76"/>
        <v>55.45935032479336</v>
      </c>
      <c r="M608" s="73">
        <f t="shared" si="77"/>
        <v>1161080.455</v>
      </c>
      <c r="N608" s="41">
        <f t="shared" si="78"/>
        <v>99.924609911479</v>
      </c>
      <c r="O608" s="42">
        <f t="shared" si="79"/>
        <v>876</v>
      </c>
    </row>
    <row r="609" spans="1:15" ht="12.75">
      <c r="A609" s="22" t="s">
        <v>403</v>
      </c>
      <c r="B609" s="53" t="s">
        <v>404</v>
      </c>
      <c r="C609" s="67">
        <f>+'[1]GASTOS'!C609+'[2]gastos'!C609</f>
        <v>154474327.73</v>
      </c>
      <c r="D609" s="49">
        <f>+'[1]GASTOS'!D609+'[2]gastos'!D609</f>
        <v>-12843153.458000002</v>
      </c>
      <c r="E609" s="33">
        <f t="shared" si="74"/>
        <v>141631174.27199998</v>
      </c>
      <c r="F609" s="34">
        <f t="shared" si="72"/>
        <v>2.872701691146991</v>
      </c>
      <c r="G609" s="67">
        <f>+'[1]GASTOS'!G609+'[2]gastos'!G609</f>
        <v>0</v>
      </c>
      <c r="H609" s="71">
        <f t="shared" si="73"/>
        <v>141631174.27199998</v>
      </c>
      <c r="I609" s="67">
        <f>+'[1]GASTOS'!H609+'[2]gastos'!H609</f>
        <v>100126640.45300001</v>
      </c>
      <c r="J609" s="34">
        <f t="shared" si="75"/>
        <v>64.81765735728443</v>
      </c>
      <c r="K609" s="67">
        <f>+'[1]GASTOS'!J609+'[2]gastos'!J609</f>
        <v>37969804.399000004</v>
      </c>
      <c r="L609" s="34">
        <f t="shared" si="76"/>
        <v>26.808931433470796</v>
      </c>
      <c r="M609" s="73">
        <f t="shared" si="77"/>
        <v>138096444.852</v>
      </c>
      <c r="N609" s="41">
        <f t="shared" si="78"/>
        <v>97.50427161381039</v>
      </c>
      <c r="O609" s="42">
        <f t="shared" si="79"/>
        <v>3534729.419999987</v>
      </c>
    </row>
    <row r="610" spans="1:15" ht="12.75">
      <c r="A610" s="22" t="s">
        <v>405</v>
      </c>
      <c r="B610" s="53" t="s">
        <v>406</v>
      </c>
      <c r="C610" s="67">
        <f>+'[1]GASTOS'!C610+'[2]gastos'!C610</f>
        <v>128227729.94199999</v>
      </c>
      <c r="D610" s="49">
        <f>+'[1]GASTOS'!D610+'[2]gastos'!D610</f>
        <v>-8995480.461</v>
      </c>
      <c r="E610" s="33">
        <f t="shared" si="74"/>
        <v>119232249.48099999</v>
      </c>
      <c r="F610" s="34">
        <f t="shared" si="72"/>
        <v>2.418384839947228</v>
      </c>
      <c r="G610" s="67">
        <f>+'[1]GASTOS'!G610+'[2]gastos'!G610</f>
        <v>0</v>
      </c>
      <c r="H610" s="71">
        <f t="shared" si="73"/>
        <v>119232249.48099999</v>
      </c>
      <c r="I610" s="67">
        <f>+'[1]GASTOS'!H610+'[2]gastos'!H610</f>
        <v>90865359.122</v>
      </c>
      <c r="J610" s="34">
        <f t="shared" si="75"/>
        <v>70.86248751584408</v>
      </c>
      <c r="K610" s="67">
        <f>+'[1]GASTOS'!J610+'[2]gastos'!J610</f>
        <v>25149880.302</v>
      </c>
      <c r="L610" s="34">
        <f t="shared" si="76"/>
        <v>21.09318612327926</v>
      </c>
      <c r="M610" s="73">
        <f t="shared" si="77"/>
        <v>116015239.424</v>
      </c>
      <c r="N610" s="41">
        <f t="shared" si="78"/>
        <v>97.30189602980472</v>
      </c>
      <c r="O610" s="42">
        <f t="shared" si="79"/>
        <v>3217010.0569999963</v>
      </c>
    </row>
    <row r="611" spans="1:15" ht="25.5" hidden="1">
      <c r="A611" s="26" t="s">
        <v>407</v>
      </c>
      <c r="B611" s="55" t="s">
        <v>408</v>
      </c>
      <c r="C611" s="67">
        <f>+'[1]GASTOS'!C611+'[2]gastos'!C611</f>
        <v>0</v>
      </c>
      <c r="D611" s="49">
        <f>+'[1]GASTOS'!D611+'[2]gastos'!D611</f>
        <v>0</v>
      </c>
      <c r="E611" s="35">
        <f t="shared" si="74"/>
        <v>0</v>
      </c>
      <c r="F611" s="36">
        <f t="shared" si="72"/>
        <v>0</v>
      </c>
      <c r="G611" s="67">
        <f>+'[1]GASTOS'!G611+'[2]gastos'!G611</f>
        <v>0</v>
      </c>
      <c r="H611" s="71">
        <f t="shared" si="73"/>
        <v>0</v>
      </c>
      <c r="I611" s="67">
        <f>+'[1]GASTOS'!H611+'[2]gastos'!H611</f>
        <v>0</v>
      </c>
      <c r="J611" s="36">
        <f t="shared" si="75"/>
        <v>0</v>
      </c>
      <c r="K611" s="67">
        <f>+'[1]GASTOS'!J611+'[2]gastos'!J611</f>
        <v>0</v>
      </c>
      <c r="L611" s="36">
        <f t="shared" si="76"/>
        <v>0</v>
      </c>
      <c r="M611" s="74">
        <f t="shared" si="77"/>
        <v>0</v>
      </c>
      <c r="N611" s="43">
        <f t="shared" si="78"/>
        <v>0</v>
      </c>
      <c r="O611" s="44">
        <f t="shared" si="79"/>
        <v>0</v>
      </c>
    </row>
    <row r="612" spans="1:15" ht="12.75" hidden="1">
      <c r="A612" s="26" t="s">
        <v>409</v>
      </c>
      <c r="B612" s="55" t="s">
        <v>410</v>
      </c>
      <c r="C612" s="67">
        <f>+'[1]GASTOS'!C612+'[2]gastos'!C612</f>
        <v>0</v>
      </c>
      <c r="D612" s="49">
        <f>+'[1]GASTOS'!D612+'[2]gastos'!D612</f>
        <v>0</v>
      </c>
      <c r="E612" s="35">
        <f t="shared" si="74"/>
        <v>0</v>
      </c>
      <c r="F612" s="36">
        <f t="shared" si="72"/>
        <v>0</v>
      </c>
      <c r="G612" s="67">
        <f>+'[1]GASTOS'!G612+'[2]gastos'!G612</f>
        <v>0</v>
      </c>
      <c r="H612" s="71">
        <f t="shared" si="73"/>
        <v>0</v>
      </c>
      <c r="I612" s="67">
        <f>+'[1]GASTOS'!H612+'[2]gastos'!H612</f>
        <v>0</v>
      </c>
      <c r="J612" s="36">
        <f t="shared" si="75"/>
        <v>0</v>
      </c>
      <c r="K612" s="67">
        <f>+'[1]GASTOS'!J612+'[2]gastos'!J612</f>
        <v>0</v>
      </c>
      <c r="L612" s="36">
        <f t="shared" si="76"/>
        <v>0</v>
      </c>
      <c r="M612" s="74">
        <f t="shared" si="77"/>
        <v>0</v>
      </c>
      <c r="N612" s="43">
        <f t="shared" si="78"/>
        <v>0</v>
      </c>
      <c r="O612" s="44">
        <f t="shared" si="79"/>
        <v>0</v>
      </c>
    </row>
    <row r="613" spans="1:15" ht="12.75" hidden="1">
      <c r="A613" s="26" t="s">
        <v>411</v>
      </c>
      <c r="B613" s="55" t="s">
        <v>412</v>
      </c>
      <c r="C613" s="67">
        <f>+'[1]GASTOS'!C613+'[2]gastos'!C613</f>
        <v>0</v>
      </c>
      <c r="D613" s="49">
        <f>+'[1]GASTOS'!D613+'[2]gastos'!D613</f>
        <v>0</v>
      </c>
      <c r="E613" s="35">
        <f t="shared" si="74"/>
        <v>0</v>
      </c>
      <c r="F613" s="36">
        <f t="shared" si="72"/>
        <v>0</v>
      </c>
      <c r="G613" s="67">
        <f>+'[1]GASTOS'!G613+'[2]gastos'!G613</f>
        <v>0</v>
      </c>
      <c r="H613" s="71">
        <f t="shared" si="73"/>
        <v>0</v>
      </c>
      <c r="I613" s="67">
        <f>+'[1]GASTOS'!H613+'[2]gastos'!H613</f>
        <v>0</v>
      </c>
      <c r="J613" s="36">
        <f t="shared" si="75"/>
        <v>0</v>
      </c>
      <c r="K613" s="67">
        <f>+'[1]GASTOS'!J613+'[2]gastos'!J613</f>
        <v>0</v>
      </c>
      <c r="L613" s="36">
        <f t="shared" si="76"/>
        <v>0</v>
      </c>
      <c r="M613" s="74">
        <f t="shared" si="77"/>
        <v>0</v>
      </c>
      <c r="N613" s="43">
        <f t="shared" si="78"/>
        <v>0</v>
      </c>
      <c r="O613" s="44">
        <f t="shared" si="79"/>
        <v>0</v>
      </c>
    </row>
    <row r="614" spans="1:15" ht="12.75" hidden="1">
      <c r="A614" s="26" t="s">
        <v>413</v>
      </c>
      <c r="B614" s="55" t="s">
        <v>414</v>
      </c>
      <c r="C614" s="67">
        <f>+'[1]GASTOS'!C614+'[2]gastos'!C614</f>
        <v>0</v>
      </c>
      <c r="D614" s="49">
        <f>+'[1]GASTOS'!D614+'[2]gastos'!D614</f>
        <v>0</v>
      </c>
      <c r="E614" s="35">
        <f t="shared" si="74"/>
        <v>0</v>
      </c>
      <c r="F614" s="36">
        <f t="shared" si="72"/>
        <v>0</v>
      </c>
      <c r="G614" s="67">
        <f>+'[1]GASTOS'!G614+'[2]gastos'!G614</f>
        <v>0</v>
      </c>
      <c r="H614" s="71">
        <f t="shared" si="73"/>
        <v>0</v>
      </c>
      <c r="I614" s="67">
        <f>+'[1]GASTOS'!H614+'[2]gastos'!H614</f>
        <v>0</v>
      </c>
      <c r="J614" s="36">
        <f t="shared" si="75"/>
        <v>0</v>
      </c>
      <c r="K614" s="67">
        <f>+'[1]GASTOS'!J614+'[2]gastos'!J614</f>
        <v>0</v>
      </c>
      <c r="L614" s="36">
        <f t="shared" si="76"/>
        <v>0</v>
      </c>
      <c r="M614" s="74">
        <f t="shared" si="77"/>
        <v>0</v>
      </c>
      <c r="N614" s="43">
        <f t="shared" si="78"/>
        <v>0</v>
      </c>
      <c r="O614" s="44">
        <f t="shared" si="79"/>
        <v>0</v>
      </c>
    </row>
    <row r="615" spans="1:15" ht="12.75" hidden="1">
      <c r="A615" s="26" t="s">
        <v>415</v>
      </c>
      <c r="B615" s="55" t="s">
        <v>416</v>
      </c>
      <c r="C615" s="67">
        <f>+'[1]GASTOS'!C615+'[2]gastos'!C615</f>
        <v>0</v>
      </c>
      <c r="D615" s="49">
        <f>+'[1]GASTOS'!D615+'[2]gastos'!D615</f>
        <v>0</v>
      </c>
      <c r="E615" s="35">
        <f t="shared" si="74"/>
        <v>0</v>
      </c>
      <c r="F615" s="36">
        <f t="shared" si="72"/>
        <v>0</v>
      </c>
      <c r="G615" s="67">
        <f>+'[1]GASTOS'!G615+'[2]gastos'!G615</f>
        <v>0</v>
      </c>
      <c r="H615" s="71">
        <f t="shared" si="73"/>
        <v>0</v>
      </c>
      <c r="I615" s="67">
        <f>+'[1]GASTOS'!H615+'[2]gastos'!H615</f>
        <v>0</v>
      </c>
      <c r="J615" s="36">
        <f t="shared" si="75"/>
        <v>0</v>
      </c>
      <c r="K615" s="67">
        <f>+'[1]GASTOS'!J615+'[2]gastos'!J615</f>
        <v>0</v>
      </c>
      <c r="L615" s="36">
        <f t="shared" si="76"/>
        <v>0</v>
      </c>
      <c r="M615" s="74">
        <f t="shared" si="77"/>
        <v>0</v>
      </c>
      <c r="N615" s="43">
        <f t="shared" si="78"/>
        <v>0</v>
      </c>
      <c r="O615" s="44">
        <f t="shared" si="79"/>
        <v>0</v>
      </c>
    </row>
    <row r="616" spans="1:15" ht="12.75" hidden="1">
      <c r="A616" s="26" t="s">
        <v>417</v>
      </c>
      <c r="B616" s="55" t="s">
        <v>418</v>
      </c>
      <c r="C616" s="67">
        <f>+'[1]GASTOS'!C616+'[2]gastos'!C616</f>
        <v>0</v>
      </c>
      <c r="D616" s="49">
        <f>+'[1]GASTOS'!D616+'[2]gastos'!D616</f>
        <v>0</v>
      </c>
      <c r="E616" s="35">
        <f t="shared" si="74"/>
        <v>0</v>
      </c>
      <c r="F616" s="36">
        <f t="shared" si="72"/>
        <v>0</v>
      </c>
      <c r="G616" s="67">
        <f>+'[1]GASTOS'!G616+'[2]gastos'!G616</f>
        <v>0</v>
      </c>
      <c r="H616" s="71">
        <f t="shared" si="73"/>
        <v>0</v>
      </c>
      <c r="I616" s="67">
        <f>+'[1]GASTOS'!H616+'[2]gastos'!H616</f>
        <v>0</v>
      </c>
      <c r="J616" s="36">
        <f t="shared" si="75"/>
        <v>0</v>
      </c>
      <c r="K616" s="67">
        <f>+'[1]GASTOS'!J616+'[2]gastos'!J616</f>
        <v>0</v>
      </c>
      <c r="L616" s="36">
        <f t="shared" si="76"/>
        <v>0</v>
      </c>
      <c r="M616" s="74">
        <f t="shared" si="77"/>
        <v>0</v>
      </c>
      <c r="N616" s="43">
        <f t="shared" si="78"/>
        <v>0</v>
      </c>
      <c r="O616" s="44">
        <f t="shared" si="79"/>
        <v>0</v>
      </c>
    </row>
    <row r="617" spans="1:15" ht="12.75" hidden="1">
      <c r="A617" s="26" t="s">
        <v>419</v>
      </c>
      <c r="B617" s="55" t="s">
        <v>420</v>
      </c>
      <c r="C617" s="67">
        <f>+'[1]GASTOS'!C617+'[2]gastos'!C617</f>
        <v>0</v>
      </c>
      <c r="D617" s="49">
        <f>+'[1]GASTOS'!D617+'[2]gastos'!D617</f>
        <v>0</v>
      </c>
      <c r="E617" s="35">
        <f t="shared" si="74"/>
        <v>0</v>
      </c>
      <c r="F617" s="36">
        <f t="shared" si="72"/>
        <v>0</v>
      </c>
      <c r="G617" s="67">
        <f>+'[1]GASTOS'!G617+'[2]gastos'!G617</f>
        <v>0</v>
      </c>
      <c r="H617" s="71">
        <f t="shared" si="73"/>
        <v>0</v>
      </c>
      <c r="I617" s="67">
        <f>+'[1]GASTOS'!H617+'[2]gastos'!H617</f>
        <v>0</v>
      </c>
      <c r="J617" s="36">
        <f t="shared" si="75"/>
        <v>0</v>
      </c>
      <c r="K617" s="67">
        <f>+'[1]GASTOS'!J617+'[2]gastos'!J617</f>
        <v>0</v>
      </c>
      <c r="L617" s="36">
        <f t="shared" si="76"/>
        <v>0</v>
      </c>
      <c r="M617" s="74">
        <f t="shared" si="77"/>
        <v>0</v>
      </c>
      <c r="N617" s="43">
        <f t="shared" si="78"/>
        <v>0</v>
      </c>
      <c r="O617" s="44">
        <f t="shared" si="79"/>
        <v>0</v>
      </c>
    </row>
    <row r="618" spans="1:15" ht="12.75" hidden="1">
      <c r="A618" s="26" t="s">
        <v>421</v>
      </c>
      <c r="B618" s="55" t="s">
        <v>422</v>
      </c>
      <c r="C618" s="67">
        <f>+'[1]GASTOS'!C618+'[2]gastos'!C618</f>
        <v>0</v>
      </c>
      <c r="D618" s="49">
        <f>+'[1]GASTOS'!D618+'[2]gastos'!D618</f>
        <v>0</v>
      </c>
      <c r="E618" s="35">
        <f t="shared" si="74"/>
        <v>0</v>
      </c>
      <c r="F618" s="36">
        <f t="shared" si="72"/>
        <v>0</v>
      </c>
      <c r="G618" s="67">
        <f>+'[1]GASTOS'!G618+'[2]gastos'!G618</f>
        <v>0</v>
      </c>
      <c r="H618" s="71">
        <f t="shared" si="73"/>
        <v>0</v>
      </c>
      <c r="I618" s="67">
        <f>+'[1]GASTOS'!H618+'[2]gastos'!H618</f>
        <v>0</v>
      </c>
      <c r="J618" s="36">
        <f t="shared" si="75"/>
        <v>0</v>
      </c>
      <c r="K618" s="67">
        <f>+'[1]GASTOS'!J618+'[2]gastos'!J618</f>
        <v>0</v>
      </c>
      <c r="L618" s="36">
        <f t="shared" si="76"/>
        <v>0</v>
      </c>
      <c r="M618" s="74">
        <f t="shared" si="77"/>
        <v>0</v>
      </c>
      <c r="N618" s="43">
        <f t="shared" si="78"/>
        <v>0</v>
      </c>
      <c r="O618" s="44">
        <f t="shared" si="79"/>
        <v>0</v>
      </c>
    </row>
    <row r="619" spans="1:15" ht="12.75" hidden="1">
      <c r="A619" s="26" t="s">
        <v>423</v>
      </c>
      <c r="B619" s="55" t="s">
        <v>424</v>
      </c>
      <c r="C619" s="67">
        <f>+'[1]GASTOS'!C619+'[2]gastos'!C619</f>
        <v>0</v>
      </c>
      <c r="D619" s="49">
        <f>+'[1]GASTOS'!D619+'[2]gastos'!D619</f>
        <v>0</v>
      </c>
      <c r="E619" s="35">
        <f t="shared" si="74"/>
        <v>0</v>
      </c>
      <c r="F619" s="36">
        <f t="shared" si="72"/>
        <v>0</v>
      </c>
      <c r="G619" s="67">
        <f>+'[1]GASTOS'!G619+'[2]gastos'!G619</f>
        <v>0</v>
      </c>
      <c r="H619" s="71">
        <f t="shared" si="73"/>
        <v>0</v>
      </c>
      <c r="I619" s="67">
        <f>+'[1]GASTOS'!H619+'[2]gastos'!H619</f>
        <v>0</v>
      </c>
      <c r="J619" s="36">
        <f t="shared" si="75"/>
        <v>0</v>
      </c>
      <c r="K619" s="67">
        <f>+'[1]GASTOS'!J619+'[2]gastos'!J619</f>
        <v>0</v>
      </c>
      <c r="L619" s="36">
        <f t="shared" si="76"/>
        <v>0</v>
      </c>
      <c r="M619" s="74">
        <f t="shared" si="77"/>
        <v>0</v>
      </c>
      <c r="N619" s="43">
        <f t="shared" si="78"/>
        <v>0</v>
      </c>
      <c r="O619" s="44">
        <f t="shared" si="79"/>
        <v>0</v>
      </c>
    </row>
    <row r="620" spans="1:15" ht="12.75" hidden="1">
      <c r="A620" s="26" t="s">
        <v>425</v>
      </c>
      <c r="B620" s="55" t="s">
        <v>426</v>
      </c>
      <c r="C620" s="67">
        <f>+'[1]GASTOS'!C620+'[2]gastos'!C620</f>
        <v>0</v>
      </c>
      <c r="D620" s="49">
        <f>+'[1]GASTOS'!D620+'[2]gastos'!D620</f>
        <v>0</v>
      </c>
      <c r="E620" s="35">
        <f t="shared" si="74"/>
        <v>0</v>
      </c>
      <c r="F620" s="36">
        <f t="shared" si="72"/>
        <v>0</v>
      </c>
      <c r="G620" s="67">
        <f>+'[1]GASTOS'!G620+'[2]gastos'!G620</f>
        <v>0</v>
      </c>
      <c r="H620" s="71">
        <f t="shared" si="73"/>
        <v>0</v>
      </c>
      <c r="I620" s="67">
        <f>+'[1]GASTOS'!H620+'[2]gastos'!H620</f>
        <v>0</v>
      </c>
      <c r="J620" s="36">
        <f t="shared" si="75"/>
        <v>0</v>
      </c>
      <c r="K620" s="67">
        <f>+'[1]GASTOS'!J620+'[2]gastos'!J620</f>
        <v>0</v>
      </c>
      <c r="L620" s="36">
        <f t="shared" si="76"/>
        <v>0</v>
      </c>
      <c r="M620" s="74">
        <f t="shared" si="77"/>
        <v>0</v>
      </c>
      <c r="N620" s="43">
        <f t="shared" si="78"/>
        <v>0</v>
      </c>
      <c r="O620" s="44">
        <f t="shared" si="79"/>
        <v>0</v>
      </c>
    </row>
    <row r="621" spans="1:15" ht="12.75" hidden="1">
      <c r="A621" s="26" t="s">
        <v>427</v>
      </c>
      <c r="B621" s="55" t="s">
        <v>428</v>
      </c>
      <c r="C621" s="67">
        <f>+'[1]GASTOS'!C621+'[2]gastos'!C621</f>
        <v>0</v>
      </c>
      <c r="D621" s="49">
        <f>+'[1]GASTOS'!D621+'[2]gastos'!D621</f>
        <v>0</v>
      </c>
      <c r="E621" s="35">
        <f t="shared" si="74"/>
        <v>0</v>
      </c>
      <c r="F621" s="36">
        <f t="shared" si="72"/>
        <v>0</v>
      </c>
      <c r="G621" s="67">
        <f>+'[1]GASTOS'!G621+'[2]gastos'!G621</f>
        <v>0</v>
      </c>
      <c r="H621" s="71">
        <f t="shared" si="73"/>
        <v>0</v>
      </c>
      <c r="I621" s="67">
        <f>+'[1]GASTOS'!H621+'[2]gastos'!H621</f>
        <v>0</v>
      </c>
      <c r="J621" s="36">
        <f t="shared" si="75"/>
        <v>0</v>
      </c>
      <c r="K621" s="67">
        <f>+'[1]GASTOS'!J621+'[2]gastos'!J621</f>
        <v>0</v>
      </c>
      <c r="L621" s="36">
        <f t="shared" si="76"/>
        <v>0</v>
      </c>
      <c r="M621" s="74">
        <f t="shared" si="77"/>
        <v>0</v>
      </c>
      <c r="N621" s="43">
        <f t="shared" si="78"/>
        <v>0</v>
      </c>
      <c r="O621" s="44">
        <f t="shared" si="79"/>
        <v>0</v>
      </c>
    </row>
    <row r="622" spans="1:15" ht="12.75" hidden="1">
      <c r="A622" s="26" t="s">
        <v>429</v>
      </c>
      <c r="B622" s="55" t="s">
        <v>430</v>
      </c>
      <c r="C622" s="67">
        <f>+'[1]GASTOS'!C622+'[2]gastos'!C622</f>
        <v>0</v>
      </c>
      <c r="D622" s="49">
        <f>+'[1]GASTOS'!D622+'[2]gastos'!D622</f>
        <v>0</v>
      </c>
      <c r="E622" s="35">
        <f t="shared" si="74"/>
        <v>0</v>
      </c>
      <c r="F622" s="36">
        <f t="shared" si="72"/>
        <v>0</v>
      </c>
      <c r="G622" s="67">
        <f>+'[1]GASTOS'!G622+'[2]gastos'!G622</f>
        <v>0</v>
      </c>
      <c r="H622" s="71">
        <f t="shared" si="73"/>
        <v>0</v>
      </c>
      <c r="I622" s="67">
        <f>+'[1]GASTOS'!H622+'[2]gastos'!H622</f>
        <v>0</v>
      </c>
      <c r="J622" s="36">
        <f t="shared" si="75"/>
        <v>0</v>
      </c>
      <c r="K622" s="67">
        <f>+'[1]GASTOS'!J622+'[2]gastos'!J622</f>
        <v>0</v>
      </c>
      <c r="L622" s="36">
        <f t="shared" si="76"/>
        <v>0</v>
      </c>
      <c r="M622" s="74">
        <f t="shared" si="77"/>
        <v>0</v>
      </c>
      <c r="N622" s="43">
        <f t="shared" si="78"/>
        <v>0</v>
      </c>
      <c r="O622" s="44">
        <f t="shared" si="79"/>
        <v>0</v>
      </c>
    </row>
    <row r="623" spans="1:15" ht="12.75" hidden="1">
      <c r="A623" s="26" t="s">
        <v>431</v>
      </c>
      <c r="B623" s="55" t="s">
        <v>432</v>
      </c>
      <c r="C623" s="67">
        <f>+'[1]GASTOS'!C623+'[2]gastos'!C623</f>
        <v>0</v>
      </c>
      <c r="D623" s="49">
        <f>+'[1]GASTOS'!D623+'[2]gastos'!D623</f>
        <v>0</v>
      </c>
      <c r="E623" s="35">
        <f t="shared" si="74"/>
        <v>0</v>
      </c>
      <c r="F623" s="36">
        <f t="shared" si="72"/>
        <v>0</v>
      </c>
      <c r="G623" s="67">
        <f>+'[1]GASTOS'!G623+'[2]gastos'!G623</f>
        <v>0</v>
      </c>
      <c r="H623" s="71">
        <f t="shared" si="73"/>
        <v>0</v>
      </c>
      <c r="I623" s="67">
        <f>+'[1]GASTOS'!H623+'[2]gastos'!H623</f>
        <v>0</v>
      </c>
      <c r="J623" s="36">
        <f t="shared" si="75"/>
        <v>0</v>
      </c>
      <c r="K623" s="67">
        <f>+'[1]GASTOS'!J623+'[2]gastos'!J623</f>
        <v>0</v>
      </c>
      <c r="L623" s="36">
        <f t="shared" si="76"/>
        <v>0</v>
      </c>
      <c r="M623" s="74">
        <f t="shared" si="77"/>
        <v>0</v>
      </c>
      <c r="N623" s="43">
        <f t="shared" si="78"/>
        <v>0</v>
      </c>
      <c r="O623" s="44">
        <f t="shared" si="79"/>
        <v>0</v>
      </c>
    </row>
    <row r="624" spans="1:15" ht="12.75" hidden="1">
      <c r="A624" s="26" t="s">
        <v>433</v>
      </c>
      <c r="B624" s="55" t="s">
        <v>434</v>
      </c>
      <c r="C624" s="67">
        <f>+'[1]GASTOS'!C624+'[2]gastos'!C624</f>
        <v>0</v>
      </c>
      <c r="D624" s="49">
        <f>+'[1]GASTOS'!D624+'[2]gastos'!D624</f>
        <v>0</v>
      </c>
      <c r="E624" s="35">
        <f t="shared" si="74"/>
        <v>0</v>
      </c>
      <c r="F624" s="36">
        <f t="shared" si="72"/>
        <v>0</v>
      </c>
      <c r="G624" s="67">
        <f>+'[1]GASTOS'!G624+'[2]gastos'!G624</f>
        <v>0</v>
      </c>
      <c r="H624" s="71">
        <f t="shared" si="73"/>
        <v>0</v>
      </c>
      <c r="I624" s="67">
        <f>+'[1]GASTOS'!H624+'[2]gastos'!H624</f>
        <v>0</v>
      </c>
      <c r="J624" s="36">
        <f t="shared" si="75"/>
        <v>0</v>
      </c>
      <c r="K624" s="67">
        <f>+'[1]GASTOS'!J624+'[2]gastos'!J624</f>
        <v>0</v>
      </c>
      <c r="L624" s="36">
        <f t="shared" si="76"/>
        <v>0</v>
      </c>
      <c r="M624" s="74">
        <f t="shared" si="77"/>
        <v>0</v>
      </c>
      <c r="N624" s="43">
        <f t="shared" si="78"/>
        <v>0</v>
      </c>
      <c r="O624" s="44">
        <f t="shared" si="79"/>
        <v>0</v>
      </c>
    </row>
    <row r="625" spans="1:15" ht="12.75" hidden="1">
      <c r="A625" s="26" t="s">
        <v>435</v>
      </c>
      <c r="B625" s="55" t="s">
        <v>436</v>
      </c>
      <c r="C625" s="67">
        <f>+'[1]GASTOS'!C625+'[2]gastos'!C625</f>
        <v>0</v>
      </c>
      <c r="D625" s="49">
        <f>+'[1]GASTOS'!D625+'[2]gastos'!D625</f>
        <v>0</v>
      </c>
      <c r="E625" s="35">
        <f t="shared" si="74"/>
        <v>0</v>
      </c>
      <c r="F625" s="36">
        <f t="shared" si="72"/>
        <v>0</v>
      </c>
      <c r="G625" s="67">
        <f>+'[1]GASTOS'!G625+'[2]gastos'!G625</f>
        <v>0</v>
      </c>
      <c r="H625" s="71">
        <f t="shared" si="73"/>
        <v>0</v>
      </c>
      <c r="I625" s="67">
        <f>+'[1]GASTOS'!H625+'[2]gastos'!H625</f>
        <v>0</v>
      </c>
      <c r="J625" s="36">
        <f t="shared" si="75"/>
        <v>0</v>
      </c>
      <c r="K625" s="67">
        <f>+'[1]GASTOS'!J625+'[2]gastos'!J625</f>
        <v>0</v>
      </c>
      <c r="L625" s="36">
        <f t="shared" si="76"/>
        <v>0</v>
      </c>
      <c r="M625" s="74">
        <f t="shared" si="77"/>
        <v>0</v>
      </c>
      <c r="N625" s="43">
        <f t="shared" si="78"/>
        <v>0</v>
      </c>
      <c r="O625" s="44">
        <f t="shared" si="79"/>
        <v>0</v>
      </c>
    </row>
    <row r="626" spans="1:15" ht="12.75" hidden="1">
      <c r="A626" s="26" t="s">
        <v>437</v>
      </c>
      <c r="B626" s="55" t="s">
        <v>438</v>
      </c>
      <c r="C626" s="67">
        <f>+'[1]GASTOS'!C626+'[2]gastos'!C626</f>
        <v>0</v>
      </c>
      <c r="D626" s="49">
        <f>+'[1]GASTOS'!D626+'[2]gastos'!D626</f>
        <v>0</v>
      </c>
      <c r="E626" s="35">
        <f t="shared" si="74"/>
        <v>0</v>
      </c>
      <c r="F626" s="36">
        <f t="shared" si="72"/>
        <v>0</v>
      </c>
      <c r="G626" s="67">
        <f>+'[1]GASTOS'!G626+'[2]gastos'!G626</f>
        <v>0</v>
      </c>
      <c r="H626" s="71">
        <f t="shared" si="73"/>
        <v>0</v>
      </c>
      <c r="I626" s="67">
        <f>+'[1]GASTOS'!H626+'[2]gastos'!H626</f>
        <v>0</v>
      </c>
      <c r="J626" s="36">
        <f t="shared" si="75"/>
        <v>0</v>
      </c>
      <c r="K626" s="67">
        <f>+'[1]GASTOS'!J626+'[2]gastos'!J626</f>
        <v>0</v>
      </c>
      <c r="L626" s="36">
        <f t="shared" si="76"/>
        <v>0</v>
      </c>
      <c r="M626" s="74">
        <f t="shared" si="77"/>
        <v>0</v>
      </c>
      <c r="N626" s="43">
        <f t="shared" si="78"/>
        <v>0</v>
      </c>
      <c r="O626" s="44">
        <f t="shared" si="79"/>
        <v>0</v>
      </c>
    </row>
    <row r="627" spans="1:15" ht="12.75" hidden="1">
      <c r="A627" s="26" t="s">
        <v>439</v>
      </c>
      <c r="B627" s="55" t="s">
        <v>440</v>
      </c>
      <c r="C627" s="67">
        <f>+'[1]GASTOS'!C627+'[2]gastos'!C627</f>
        <v>0</v>
      </c>
      <c r="D627" s="49">
        <f>+'[1]GASTOS'!D627+'[2]gastos'!D627</f>
        <v>0</v>
      </c>
      <c r="E627" s="35">
        <f t="shared" si="74"/>
        <v>0</v>
      </c>
      <c r="F627" s="36">
        <f t="shared" si="72"/>
        <v>0</v>
      </c>
      <c r="G627" s="67">
        <f>+'[1]GASTOS'!G627+'[2]gastos'!G627</f>
        <v>0</v>
      </c>
      <c r="H627" s="71">
        <f t="shared" si="73"/>
        <v>0</v>
      </c>
      <c r="I627" s="67">
        <f>+'[1]GASTOS'!H627+'[2]gastos'!H627</f>
        <v>0</v>
      </c>
      <c r="J627" s="36">
        <f t="shared" si="75"/>
        <v>0</v>
      </c>
      <c r="K627" s="67">
        <f>+'[1]GASTOS'!J627+'[2]gastos'!J627</f>
        <v>0</v>
      </c>
      <c r="L627" s="36">
        <f t="shared" si="76"/>
        <v>0</v>
      </c>
      <c r="M627" s="74">
        <f t="shared" si="77"/>
        <v>0</v>
      </c>
      <c r="N627" s="43">
        <f t="shared" si="78"/>
        <v>0</v>
      </c>
      <c r="O627" s="44">
        <f t="shared" si="79"/>
        <v>0</v>
      </c>
    </row>
    <row r="628" spans="1:15" ht="12.75" hidden="1">
      <c r="A628" s="26" t="s">
        <v>441</v>
      </c>
      <c r="B628" s="55" t="s">
        <v>442</v>
      </c>
      <c r="C628" s="67">
        <f>+'[1]GASTOS'!C628+'[2]gastos'!C628</f>
        <v>0</v>
      </c>
      <c r="D628" s="49">
        <f>+'[1]GASTOS'!D628+'[2]gastos'!D628</f>
        <v>0</v>
      </c>
      <c r="E628" s="35">
        <f t="shared" si="74"/>
        <v>0</v>
      </c>
      <c r="F628" s="36">
        <f t="shared" si="72"/>
        <v>0</v>
      </c>
      <c r="G628" s="67">
        <f>+'[1]GASTOS'!G628+'[2]gastos'!G628</f>
        <v>0</v>
      </c>
      <c r="H628" s="71">
        <f t="shared" si="73"/>
        <v>0</v>
      </c>
      <c r="I628" s="67">
        <f>+'[1]GASTOS'!H628+'[2]gastos'!H628</f>
        <v>0</v>
      </c>
      <c r="J628" s="36">
        <f t="shared" si="75"/>
        <v>0</v>
      </c>
      <c r="K628" s="67">
        <f>+'[1]GASTOS'!J628+'[2]gastos'!J628</f>
        <v>0</v>
      </c>
      <c r="L628" s="36">
        <f t="shared" si="76"/>
        <v>0</v>
      </c>
      <c r="M628" s="74">
        <f t="shared" si="77"/>
        <v>0</v>
      </c>
      <c r="N628" s="43">
        <f t="shared" si="78"/>
        <v>0</v>
      </c>
      <c r="O628" s="44">
        <f t="shared" si="79"/>
        <v>0</v>
      </c>
    </row>
    <row r="629" spans="1:15" ht="12.75" hidden="1">
      <c r="A629" s="26" t="s">
        <v>443</v>
      </c>
      <c r="B629" s="55" t="s">
        <v>444</v>
      </c>
      <c r="C629" s="67">
        <f>+'[1]GASTOS'!C629+'[2]gastos'!C629</f>
        <v>0</v>
      </c>
      <c r="D629" s="49">
        <f>+'[1]GASTOS'!D629+'[2]gastos'!D629</f>
        <v>0</v>
      </c>
      <c r="E629" s="35">
        <f t="shared" si="74"/>
        <v>0</v>
      </c>
      <c r="F629" s="36">
        <f t="shared" si="72"/>
        <v>0</v>
      </c>
      <c r="G629" s="67">
        <f>+'[1]GASTOS'!G629+'[2]gastos'!G629</f>
        <v>0</v>
      </c>
      <c r="H629" s="71">
        <f t="shared" si="73"/>
        <v>0</v>
      </c>
      <c r="I629" s="67">
        <f>+'[1]GASTOS'!H629+'[2]gastos'!H629</f>
        <v>0</v>
      </c>
      <c r="J629" s="36">
        <f t="shared" si="75"/>
        <v>0</v>
      </c>
      <c r="K629" s="67">
        <f>+'[1]GASTOS'!J629+'[2]gastos'!J629</f>
        <v>0</v>
      </c>
      <c r="L629" s="36">
        <f t="shared" si="76"/>
        <v>0</v>
      </c>
      <c r="M629" s="74">
        <f t="shared" si="77"/>
        <v>0</v>
      </c>
      <c r="N629" s="43">
        <f t="shared" si="78"/>
        <v>0</v>
      </c>
      <c r="O629" s="44">
        <f t="shared" si="79"/>
        <v>0</v>
      </c>
    </row>
    <row r="630" spans="1:15" ht="12.75" hidden="1">
      <c r="A630" s="26" t="s">
        <v>445</v>
      </c>
      <c r="B630" s="55" t="s">
        <v>446</v>
      </c>
      <c r="C630" s="67">
        <f>+'[1]GASTOS'!C630+'[2]gastos'!C630</f>
        <v>0</v>
      </c>
      <c r="D630" s="49">
        <f>+'[1]GASTOS'!D630+'[2]gastos'!D630</f>
        <v>0</v>
      </c>
      <c r="E630" s="35">
        <f t="shared" si="74"/>
        <v>0</v>
      </c>
      <c r="F630" s="36">
        <f t="shared" si="72"/>
        <v>0</v>
      </c>
      <c r="G630" s="67">
        <f>+'[1]GASTOS'!G630+'[2]gastos'!G630</f>
        <v>0</v>
      </c>
      <c r="H630" s="71">
        <f t="shared" si="73"/>
        <v>0</v>
      </c>
      <c r="I630" s="67">
        <f>+'[1]GASTOS'!H630+'[2]gastos'!H630</f>
        <v>0</v>
      </c>
      <c r="J630" s="36">
        <f t="shared" si="75"/>
        <v>0</v>
      </c>
      <c r="K630" s="67">
        <f>+'[1]GASTOS'!J630+'[2]gastos'!J630</f>
        <v>0</v>
      </c>
      <c r="L630" s="36">
        <f t="shared" si="76"/>
        <v>0</v>
      </c>
      <c r="M630" s="74">
        <f t="shared" si="77"/>
        <v>0</v>
      </c>
      <c r="N630" s="43">
        <f t="shared" si="78"/>
        <v>0</v>
      </c>
      <c r="O630" s="44">
        <f t="shared" si="79"/>
        <v>0</v>
      </c>
    </row>
    <row r="631" spans="1:15" ht="12.75" hidden="1">
      <c r="A631" s="26" t="s">
        <v>447</v>
      </c>
      <c r="B631" s="55" t="s">
        <v>448</v>
      </c>
      <c r="C631" s="67">
        <f>+'[1]GASTOS'!C631+'[2]gastos'!C631</f>
        <v>0</v>
      </c>
      <c r="D631" s="49">
        <f>+'[1]GASTOS'!D631+'[2]gastos'!D631</f>
        <v>0</v>
      </c>
      <c r="E631" s="35">
        <f t="shared" si="74"/>
        <v>0</v>
      </c>
      <c r="F631" s="36">
        <f t="shared" si="72"/>
        <v>0</v>
      </c>
      <c r="G631" s="67">
        <f>+'[1]GASTOS'!G631+'[2]gastos'!G631</f>
        <v>0</v>
      </c>
      <c r="H631" s="71">
        <f t="shared" si="73"/>
        <v>0</v>
      </c>
      <c r="I631" s="67">
        <f>+'[1]GASTOS'!H631+'[2]gastos'!H631</f>
        <v>0</v>
      </c>
      <c r="J631" s="36">
        <f t="shared" si="75"/>
        <v>0</v>
      </c>
      <c r="K631" s="67">
        <f>+'[1]GASTOS'!J631+'[2]gastos'!J631</f>
        <v>0</v>
      </c>
      <c r="L631" s="36">
        <f t="shared" si="76"/>
        <v>0</v>
      </c>
      <c r="M631" s="74">
        <f t="shared" si="77"/>
        <v>0</v>
      </c>
      <c r="N631" s="43">
        <f t="shared" si="78"/>
        <v>0</v>
      </c>
      <c r="O631" s="44">
        <f t="shared" si="79"/>
        <v>0</v>
      </c>
    </row>
    <row r="632" spans="1:15" ht="25.5">
      <c r="A632" s="26" t="s">
        <v>449</v>
      </c>
      <c r="B632" s="55" t="s">
        <v>450</v>
      </c>
      <c r="C632" s="67">
        <f>+'[1]GASTOS'!C632+'[2]gastos'!C632</f>
        <v>600000</v>
      </c>
      <c r="D632" s="49">
        <f>+'[1]GASTOS'!D632+'[2]gastos'!D632</f>
        <v>-274427.28</v>
      </c>
      <c r="E632" s="35">
        <f t="shared" si="74"/>
        <v>325572.72</v>
      </c>
      <c r="F632" s="36">
        <f t="shared" si="72"/>
        <v>0.006603583625870045</v>
      </c>
      <c r="G632" s="67">
        <f>+'[1]GASTOS'!G632+'[2]gastos'!G632</f>
        <v>0</v>
      </c>
      <c r="H632" s="71">
        <f t="shared" si="73"/>
        <v>325572.72</v>
      </c>
      <c r="I632" s="67">
        <f>+'[1]GASTOS'!H632+'[2]gastos'!H632</f>
        <v>26833.161</v>
      </c>
      <c r="J632" s="36">
        <f t="shared" si="75"/>
        <v>4.4721934999999995</v>
      </c>
      <c r="K632" s="67">
        <f>+'[1]GASTOS'!J632+'[2]gastos'!J632</f>
        <v>292605.567</v>
      </c>
      <c r="L632" s="36">
        <f t="shared" si="76"/>
        <v>89.8741046239992</v>
      </c>
      <c r="M632" s="74">
        <f t="shared" si="77"/>
        <v>319438.728</v>
      </c>
      <c r="N632" s="43">
        <f t="shared" si="78"/>
        <v>98.11593796925001</v>
      </c>
      <c r="O632" s="44">
        <f t="shared" si="79"/>
        <v>6133.991999999969</v>
      </c>
    </row>
    <row r="633" spans="1:15" ht="25.5">
      <c r="A633" s="26" t="s">
        <v>451</v>
      </c>
      <c r="B633" s="55" t="s">
        <v>452</v>
      </c>
      <c r="C633" s="67">
        <f>+'[1]GASTOS'!C633+'[2]gastos'!C633</f>
        <v>300000</v>
      </c>
      <c r="D633" s="49">
        <f>+'[1]GASTOS'!D633+'[2]gastos'!D633</f>
        <v>-65000</v>
      </c>
      <c r="E633" s="35">
        <f t="shared" si="74"/>
        <v>235000</v>
      </c>
      <c r="F633" s="36">
        <f t="shared" si="72"/>
        <v>0.004766499331023374</v>
      </c>
      <c r="G633" s="67">
        <f>+'[1]GASTOS'!G633+'[2]gastos'!G633</f>
        <v>0</v>
      </c>
      <c r="H633" s="71">
        <f t="shared" si="73"/>
        <v>235000</v>
      </c>
      <c r="I633" s="67">
        <f>+'[1]GASTOS'!H633+'[2]gastos'!H633</f>
        <v>133975</v>
      </c>
      <c r="J633" s="36">
        <f t="shared" si="75"/>
        <v>44.65833333333333</v>
      </c>
      <c r="K633" s="67">
        <f>+'[1]GASTOS'!J633+'[2]gastos'!J633</f>
        <v>78874.28</v>
      </c>
      <c r="L633" s="36">
        <f t="shared" si="76"/>
        <v>33.56352340425532</v>
      </c>
      <c r="M633" s="74">
        <f t="shared" si="77"/>
        <v>212849.28</v>
      </c>
      <c r="N633" s="43">
        <f t="shared" si="78"/>
        <v>90.57416170212767</v>
      </c>
      <c r="O633" s="44">
        <f t="shared" si="79"/>
        <v>22150.72</v>
      </c>
    </row>
    <row r="634" spans="1:15" ht="51">
      <c r="A634" s="26" t="s">
        <v>453</v>
      </c>
      <c r="B634" s="55" t="s">
        <v>454</v>
      </c>
      <c r="C634" s="67">
        <f>+'[1]GASTOS'!C634+'[2]gastos'!C634</f>
        <v>475000</v>
      </c>
      <c r="D634" s="49">
        <f>+'[1]GASTOS'!D634+'[2]gastos'!D634</f>
        <v>0</v>
      </c>
      <c r="E634" s="35">
        <f t="shared" si="74"/>
        <v>475000</v>
      </c>
      <c r="F634" s="36">
        <f t="shared" si="72"/>
        <v>0.009634413541430225</v>
      </c>
      <c r="G634" s="67">
        <f>+'[1]GASTOS'!G634+'[2]gastos'!G634</f>
        <v>0</v>
      </c>
      <c r="H634" s="71">
        <f t="shared" si="73"/>
        <v>475000</v>
      </c>
      <c r="I634" s="67">
        <f>+'[1]GASTOS'!H634+'[2]gastos'!H634</f>
        <v>327400</v>
      </c>
      <c r="J634" s="36">
        <f t="shared" si="75"/>
        <v>68.92631578947368</v>
      </c>
      <c r="K634" s="67">
        <f>+'[1]GASTOS'!J634+'[2]gastos'!J634</f>
        <v>147600</v>
      </c>
      <c r="L634" s="36">
        <f t="shared" si="76"/>
        <v>31.073684210526313</v>
      </c>
      <c r="M634" s="74">
        <f t="shared" si="77"/>
        <v>475000</v>
      </c>
      <c r="N634" s="43">
        <f t="shared" si="78"/>
        <v>100</v>
      </c>
      <c r="O634" s="44">
        <f t="shared" si="79"/>
        <v>0</v>
      </c>
    </row>
    <row r="635" spans="1:15" ht="38.25">
      <c r="A635" s="26" t="s">
        <v>455</v>
      </c>
      <c r="B635" s="55" t="s">
        <v>456</v>
      </c>
      <c r="C635" s="67">
        <f>+'[1]GASTOS'!C635+'[2]gastos'!C635</f>
        <v>150000</v>
      </c>
      <c r="D635" s="49">
        <f>+'[1]GASTOS'!D635+'[2]gastos'!D635</f>
        <v>-150000</v>
      </c>
      <c r="E635" s="35">
        <f t="shared" si="74"/>
        <v>0</v>
      </c>
      <c r="F635" s="36">
        <f t="shared" si="72"/>
        <v>0</v>
      </c>
      <c r="G635" s="67">
        <f>+'[1]GASTOS'!G635+'[2]gastos'!G635</f>
        <v>0</v>
      </c>
      <c r="H635" s="71">
        <f t="shared" si="73"/>
        <v>0</v>
      </c>
      <c r="I635" s="67">
        <f>+'[1]GASTOS'!H635+'[2]gastos'!H635</f>
        <v>0</v>
      </c>
      <c r="J635" s="36">
        <f t="shared" si="75"/>
        <v>0</v>
      </c>
      <c r="K635" s="67">
        <f>+'[1]GASTOS'!J635+'[2]gastos'!J635</f>
        <v>0</v>
      </c>
      <c r="L635" s="36">
        <f t="shared" si="76"/>
        <v>0</v>
      </c>
      <c r="M635" s="74">
        <f t="shared" si="77"/>
        <v>0</v>
      </c>
      <c r="N635" s="43">
        <f t="shared" si="78"/>
        <v>0</v>
      </c>
      <c r="O635" s="44">
        <f t="shared" si="79"/>
        <v>0</v>
      </c>
    </row>
    <row r="636" spans="1:15" ht="25.5">
      <c r="A636" s="26" t="s">
        <v>457</v>
      </c>
      <c r="B636" s="55" t="s">
        <v>458</v>
      </c>
      <c r="C636" s="67">
        <f>+'[1]GASTOS'!C636+'[2]gastos'!C636</f>
        <v>0</v>
      </c>
      <c r="D636" s="49">
        <f>+'[1]GASTOS'!D636+'[2]gastos'!D636</f>
        <v>577313.6</v>
      </c>
      <c r="E636" s="35">
        <f t="shared" si="74"/>
        <v>577313.6</v>
      </c>
      <c r="F636" s="36">
        <f t="shared" si="72"/>
        <v>0.011709637822088068</v>
      </c>
      <c r="G636" s="67">
        <f>+'[1]GASTOS'!G636+'[2]gastos'!G636</f>
        <v>0</v>
      </c>
      <c r="H636" s="71">
        <f t="shared" si="73"/>
        <v>577313.6</v>
      </c>
      <c r="I636" s="67">
        <f>+'[1]GASTOS'!H636+'[2]gastos'!H636</f>
        <v>577313.6</v>
      </c>
      <c r="J636" s="36">
        <f t="shared" si="75"/>
        <v>0</v>
      </c>
      <c r="K636" s="67">
        <f>+'[1]GASTOS'!J636+'[2]gastos'!J636</f>
        <v>0</v>
      </c>
      <c r="L636" s="36">
        <f t="shared" si="76"/>
        <v>0</v>
      </c>
      <c r="M636" s="74">
        <f t="shared" si="77"/>
        <v>577313.6</v>
      </c>
      <c r="N636" s="43">
        <f t="shared" si="78"/>
        <v>100</v>
      </c>
      <c r="O636" s="44">
        <f t="shared" si="79"/>
        <v>0</v>
      </c>
    </row>
    <row r="637" spans="1:15" ht="25.5">
      <c r="A637" s="26" t="s">
        <v>459</v>
      </c>
      <c r="B637" s="55" t="s">
        <v>460</v>
      </c>
      <c r="C637" s="67">
        <f>+'[1]GASTOS'!C637+'[2]gastos'!C637</f>
        <v>0</v>
      </c>
      <c r="D637" s="49">
        <f>+'[1]GASTOS'!D637+'[2]gastos'!D637</f>
        <v>980686.4</v>
      </c>
      <c r="E637" s="35">
        <f t="shared" si="74"/>
        <v>980686.4</v>
      </c>
      <c r="F637" s="36">
        <f t="shared" si="72"/>
        <v>0.01989123859380307</v>
      </c>
      <c r="G637" s="67">
        <f>+'[1]GASTOS'!G637+'[2]gastos'!G637</f>
        <v>0</v>
      </c>
      <c r="H637" s="71">
        <f t="shared" si="73"/>
        <v>980686.4</v>
      </c>
      <c r="I637" s="67">
        <f>+'[1]GASTOS'!H637+'[2]gastos'!H637</f>
        <v>980686.4</v>
      </c>
      <c r="J637" s="36">
        <f t="shared" si="75"/>
        <v>0</v>
      </c>
      <c r="K637" s="67">
        <f>+'[1]GASTOS'!J637+'[2]gastos'!J637</f>
        <v>0</v>
      </c>
      <c r="L637" s="36">
        <f t="shared" si="76"/>
        <v>0</v>
      </c>
      <c r="M637" s="74">
        <f t="shared" si="77"/>
        <v>980686.4</v>
      </c>
      <c r="N637" s="43">
        <f t="shared" si="78"/>
        <v>100</v>
      </c>
      <c r="O637" s="44">
        <f t="shared" si="79"/>
        <v>0</v>
      </c>
    </row>
    <row r="638" spans="1:15" ht="25.5">
      <c r="A638" s="26" t="s">
        <v>461</v>
      </c>
      <c r="B638" s="55" t="s">
        <v>462</v>
      </c>
      <c r="C638" s="67">
        <f>+'[1]GASTOS'!C638+'[2]gastos'!C638</f>
        <v>0</v>
      </c>
      <c r="D638" s="49">
        <f>+'[1]GASTOS'!D638+'[2]gastos'!D638</f>
        <v>2407000</v>
      </c>
      <c r="E638" s="35">
        <f t="shared" si="74"/>
        <v>2407000</v>
      </c>
      <c r="F638" s="36">
        <f t="shared" si="72"/>
        <v>0.04882112293520537</v>
      </c>
      <c r="G638" s="67">
        <f>+'[1]GASTOS'!G638+'[2]gastos'!G638</f>
        <v>0</v>
      </c>
      <c r="H638" s="71">
        <f t="shared" si="73"/>
        <v>2407000</v>
      </c>
      <c r="I638" s="67">
        <f>+'[1]GASTOS'!H638+'[2]gastos'!H638</f>
        <v>25076</v>
      </c>
      <c r="J638" s="36">
        <f t="shared" si="75"/>
        <v>0</v>
      </c>
      <c r="K638" s="67">
        <f>+'[1]GASTOS'!J638+'[2]gastos'!J638</f>
        <v>2380192</v>
      </c>
      <c r="L638" s="36">
        <f t="shared" si="76"/>
        <v>98.88624844204404</v>
      </c>
      <c r="M638" s="74">
        <f t="shared" si="77"/>
        <v>2405268</v>
      </c>
      <c r="N638" s="43">
        <f t="shared" si="78"/>
        <v>99.92804320731202</v>
      </c>
      <c r="O638" s="44">
        <f t="shared" si="79"/>
        <v>1732</v>
      </c>
    </row>
    <row r="639" spans="1:15" ht="25.5">
      <c r="A639" s="26" t="s">
        <v>463</v>
      </c>
      <c r="B639" s="55" t="s">
        <v>464</v>
      </c>
      <c r="C639" s="67">
        <f>+'[1]GASTOS'!C639+'[2]gastos'!C639</f>
        <v>2538000</v>
      </c>
      <c r="D639" s="49">
        <f>+'[1]GASTOS'!D639+'[2]gastos'!D639</f>
        <v>4871327.642</v>
      </c>
      <c r="E639" s="35">
        <f t="shared" si="74"/>
        <v>7409327.642</v>
      </c>
      <c r="F639" s="36">
        <f t="shared" si="72"/>
        <v>0.150283213825217</v>
      </c>
      <c r="G639" s="67">
        <f>+'[1]GASTOS'!G639+'[2]gastos'!G639</f>
        <v>0</v>
      </c>
      <c r="H639" s="71">
        <f t="shared" si="73"/>
        <v>7409327.642</v>
      </c>
      <c r="I639" s="67">
        <f>+'[1]GASTOS'!H639+'[2]gastos'!H639</f>
        <v>5064923.686</v>
      </c>
      <c r="J639" s="36">
        <f t="shared" si="75"/>
        <v>199.56358100866822</v>
      </c>
      <c r="K639" s="67">
        <f>+'[1]GASTOS'!J639+'[2]gastos'!J639</f>
        <v>2019332.6600000001</v>
      </c>
      <c r="L639" s="36">
        <f t="shared" si="76"/>
        <v>27.25392582929322</v>
      </c>
      <c r="M639" s="74">
        <f t="shared" si="77"/>
        <v>7084256.346</v>
      </c>
      <c r="N639" s="43">
        <f t="shared" si="78"/>
        <v>95.61267483762867</v>
      </c>
      <c r="O639" s="44">
        <f t="shared" si="79"/>
        <v>325071.2960000001</v>
      </c>
    </row>
    <row r="640" spans="1:15" ht="25.5">
      <c r="A640" s="26" t="s">
        <v>465</v>
      </c>
      <c r="B640" s="55" t="s">
        <v>466</v>
      </c>
      <c r="C640" s="67">
        <f>+'[1]GASTOS'!C640+'[2]gastos'!C640</f>
        <v>1800000</v>
      </c>
      <c r="D640" s="49">
        <f>+'[1]GASTOS'!D640+'[2]gastos'!D640</f>
        <v>-1745678.781</v>
      </c>
      <c r="E640" s="35">
        <f t="shared" si="74"/>
        <v>54321.21900000004</v>
      </c>
      <c r="F640" s="36">
        <f t="shared" si="72"/>
        <v>0.0011017959745696782</v>
      </c>
      <c r="G640" s="67">
        <f>+'[1]GASTOS'!G640+'[2]gastos'!G640</f>
        <v>0</v>
      </c>
      <c r="H640" s="71">
        <f t="shared" si="73"/>
        <v>54321.21900000004</v>
      </c>
      <c r="I640" s="67">
        <f>+'[1]GASTOS'!H640+'[2]gastos'!H640</f>
        <v>47941.219</v>
      </c>
      <c r="J640" s="36">
        <f t="shared" si="75"/>
        <v>2.663401055555555</v>
      </c>
      <c r="K640" s="67">
        <f>+'[1]GASTOS'!J640+'[2]gastos'!J640</f>
        <v>2220</v>
      </c>
      <c r="L640" s="36">
        <f t="shared" si="76"/>
        <v>4.0868007766909615</v>
      </c>
      <c r="M640" s="74">
        <f t="shared" si="77"/>
        <v>50161.219</v>
      </c>
      <c r="N640" s="43">
        <f t="shared" si="78"/>
        <v>92.34185079683127</v>
      </c>
      <c r="O640" s="44">
        <f t="shared" si="79"/>
        <v>4160.000000000044</v>
      </c>
    </row>
    <row r="641" spans="1:15" ht="25.5">
      <c r="A641" s="26" t="s">
        <v>467</v>
      </c>
      <c r="B641" s="55" t="s">
        <v>468</v>
      </c>
      <c r="C641" s="67">
        <f>+'[1]GASTOS'!C641+'[2]gastos'!C641</f>
        <v>2071654.72</v>
      </c>
      <c r="D641" s="49">
        <f>+'[1]GASTOS'!D641+'[2]gastos'!D641</f>
        <v>-1973404.021</v>
      </c>
      <c r="E641" s="35">
        <f t="shared" si="74"/>
        <v>98250.69900000002</v>
      </c>
      <c r="F641" s="36">
        <f t="shared" si="72"/>
        <v>0.001992816557685443</v>
      </c>
      <c r="G641" s="67">
        <f>+'[1]GASTOS'!G641+'[2]gastos'!G641</f>
        <v>0</v>
      </c>
      <c r="H641" s="71">
        <f t="shared" si="73"/>
        <v>98250.69900000002</v>
      </c>
      <c r="I641" s="67">
        <f>+'[1]GASTOS'!H641+'[2]gastos'!H641</f>
        <v>19250.699</v>
      </c>
      <c r="J641" s="36">
        <f t="shared" si="75"/>
        <v>0.9292426394297985</v>
      </c>
      <c r="K641" s="67">
        <f>+'[1]GASTOS'!J641+'[2]gastos'!J641</f>
        <v>65958.54800000001</v>
      </c>
      <c r="L641" s="36">
        <f t="shared" si="76"/>
        <v>67.13290457098935</v>
      </c>
      <c r="M641" s="74">
        <f t="shared" si="77"/>
        <v>85209.247</v>
      </c>
      <c r="N641" s="43">
        <f t="shared" si="78"/>
        <v>86.72635194178108</v>
      </c>
      <c r="O641" s="44">
        <f t="shared" si="79"/>
        <v>13041.45200000002</v>
      </c>
    </row>
    <row r="642" spans="1:15" ht="12.75">
      <c r="A642" s="26" t="s">
        <v>469</v>
      </c>
      <c r="B642" s="54" t="s">
        <v>470</v>
      </c>
      <c r="C642" s="67">
        <f>+'[1]GASTOS'!C642+'[2]gastos'!C642</f>
        <v>39372043.051</v>
      </c>
      <c r="D642" s="49">
        <f>+'[1]GASTOS'!D642+'[2]gastos'!D642</f>
        <v>5805355.385</v>
      </c>
      <c r="E642" s="35">
        <f t="shared" si="74"/>
        <v>45177398.436</v>
      </c>
      <c r="F642" s="36">
        <f t="shared" si="72"/>
        <v>0.9163320826492358</v>
      </c>
      <c r="G642" s="67">
        <f>+'[1]GASTOS'!G642+'[2]gastos'!G642</f>
        <v>0</v>
      </c>
      <c r="H642" s="71">
        <f t="shared" si="73"/>
        <v>45177398.436</v>
      </c>
      <c r="I642" s="67">
        <f>+'[1]GASTOS'!H642+'[2]gastos'!H642</f>
        <v>45172464.855</v>
      </c>
      <c r="J642" s="36">
        <f t="shared" si="75"/>
        <v>114.73233633440488</v>
      </c>
      <c r="K642" s="67">
        <f>+'[1]GASTOS'!J642+'[2]gastos'!J642</f>
        <v>0</v>
      </c>
      <c r="L642" s="36">
        <f t="shared" si="76"/>
        <v>0</v>
      </c>
      <c r="M642" s="74">
        <f t="shared" si="77"/>
        <v>45172464.855</v>
      </c>
      <c r="N642" s="43">
        <f t="shared" si="78"/>
        <v>99.98907953717833</v>
      </c>
      <c r="O642" s="44">
        <f t="shared" si="79"/>
        <v>4933.581000000238</v>
      </c>
    </row>
    <row r="643" spans="1:15" ht="25.5" hidden="1">
      <c r="A643" s="26" t="s">
        <v>471</v>
      </c>
      <c r="B643" s="55" t="s">
        <v>472</v>
      </c>
      <c r="C643" s="67">
        <f>+'[1]GASTOS'!C643+'[2]gastos'!C643</f>
        <v>0</v>
      </c>
      <c r="D643" s="49">
        <f>+'[1]GASTOS'!D643+'[2]gastos'!D643</f>
        <v>0</v>
      </c>
      <c r="E643" s="35">
        <f t="shared" si="74"/>
        <v>0</v>
      </c>
      <c r="F643" s="36">
        <f t="shared" si="72"/>
        <v>0</v>
      </c>
      <c r="G643" s="67">
        <f>+'[1]GASTOS'!G643+'[2]gastos'!G643</f>
        <v>0</v>
      </c>
      <c r="H643" s="71">
        <f t="shared" si="73"/>
        <v>0</v>
      </c>
      <c r="I643" s="67">
        <f>+'[1]GASTOS'!H643+'[2]gastos'!H643</f>
        <v>0</v>
      </c>
      <c r="J643" s="36">
        <f t="shared" si="75"/>
        <v>0</v>
      </c>
      <c r="K643" s="67">
        <f>+'[1]GASTOS'!J643+'[2]gastos'!J643</f>
        <v>0</v>
      </c>
      <c r="L643" s="36">
        <f t="shared" si="76"/>
        <v>0</v>
      </c>
      <c r="M643" s="74">
        <f t="shared" si="77"/>
        <v>0</v>
      </c>
      <c r="N643" s="43">
        <f t="shared" si="78"/>
        <v>0</v>
      </c>
      <c r="O643" s="44">
        <f t="shared" si="79"/>
        <v>0</v>
      </c>
    </row>
    <row r="644" spans="1:15" ht="38.25">
      <c r="A644" s="26" t="s">
        <v>473</v>
      </c>
      <c r="B644" s="55" t="s">
        <v>474</v>
      </c>
      <c r="C644" s="67">
        <f>+'[1]GASTOS'!C644+'[2]gastos'!C644</f>
        <v>3830000</v>
      </c>
      <c r="D644" s="49">
        <f>+'[1]GASTOS'!D644+'[2]gastos'!D644</f>
        <v>1034701.38</v>
      </c>
      <c r="E644" s="35">
        <f t="shared" si="74"/>
        <v>4864701.38</v>
      </c>
      <c r="F644" s="36">
        <f t="shared" si="72"/>
        <v>0.0986706207378659</v>
      </c>
      <c r="G644" s="67">
        <f>+'[1]GASTOS'!G644+'[2]gastos'!G644</f>
        <v>0</v>
      </c>
      <c r="H644" s="71">
        <f t="shared" si="73"/>
        <v>4864701.38</v>
      </c>
      <c r="I644" s="67">
        <f>+'[1]GASTOS'!H644+'[2]gastos'!H644</f>
        <v>1095316.274</v>
      </c>
      <c r="J644" s="36">
        <f t="shared" si="75"/>
        <v>28.598336135770236</v>
      </c>
      <c r="K644" s="67">
        <f>+'[1]GASTOS'!J644+'[2]gastos'!J644</f>
        <v>3628068.068</v>
      </c>
      <c r="L644" s="36">
        <f t="shared" si="76"/>
        <v>74.57946099047092</v>
      </c>
      <c r="M644" s="74">
        <f t="shared" si="77"/>
        <v>4723384.342</v>
      </c>
      <c r="N644" s="43">
        <f t="shared" si="78"/>
        <v>97.0950521530265</v>
      </c>
      <c r="O644" s="44">
        <f t="shared" si="79"/>
        <v>141317.0379999997</v>
      </c>
    </row>
    <row r="645" spans="1:15" ht="51">
      <c r="A645" s="26" t="s">
        <v>475</v>
      </c>
      <c r="B645" s="55" t="s">
        <v>476</v>
      </c>
      <c r="C645" s="67">
        <f>+'[1]GASTOS'!C645+'[2]gastos'!C645</f>
        <v>600000</v>
      </c>
      <c r="D645" s="49">
        <f>+'[1]GASTOS'!D645+'[2]gastos'!D645</f>
        <v>-300000</v>
      </c>
      <c r="E645" s="35">
        <f t="shared" si="74"/>
        <v>300000</v>
      </c>
      <c r="F645" s="36">
        <f t="shared" si="72"/>
        <v>0.006084892763008563</v>
      </c>
      <c r="G645" s="67">
        <f>+'[1]GASTOS'!G645+'[2]gastos'!G645</f>
        <v>0</v>
      </c>
      <c r="H645" s="71">
        <f t="shared" si="73"/>
        <v>300000</v>
      </c>
      <c r="I645" s="67">
        <f>+'[1]GASTOS'!H645+'[2]gastos'!H645</f>
        <v>157426.845</v>
      </c>
      <c r="J645" s="36">
        <f t="shared" si="75"/>
        <v>26.2378075</v>
      </c>
      <c r="K645" s="67">
        <f>+'[1]GASTOS'!J645+'[2]gastos'!J645</f>
        <v>142364.498</v>
      </c>
      <c r="L645" s="36">
        <f t="shared" si="76"/>
        <v>47.45483266666666</v>
      </c>
      <c r="M645" s="74">
        <f t="shared" si="77"/>
        <v>299791.343</v>
      </c>
      <c r="N645" s="43">
        <f t="shared" si="78"/>
        <v>99.93044766666667</v>
      </c>
      <c r="O645" s="44">
        <f t="shared" si="79"/>
        <v>208.65700000000652</v>
      </c>
    </row>
    <row r="646" spans="1:15" ht="25.5">
      <c r="A646" s="26" t="s">
        <v>477</v>
      </c>
      <c r="B646" s="54" t="s">
        <v>478</v>
      </c>
      <c r="C646" s="67">
        <f>+'[1]GASTOS'!C646+'[2]gastos'!C646</f>
        <v>18456640</v>
      </c>
      <c r="D646" s="49">
        <f>+'[1]GASTOS'!D646+'[2]gastos'!D646</f>
        <v>-11751370.185</v>
      </c>
      <c r="E646" s="35">
        <f t="shared" si="74"/>
        <v>6705269.8149999995</v>
      </c>
      <c r="F646" s="36">
        <f t="shared" si="72"/>
        <v>0.13600282590437754</v>
      </c>
      <c r="G646" s="67">
        <f>+'[1]GASTOS'!G646+'[2]gastos'!G646</f>
        <v>0</v>
      </c>
      <c r="H646" s="71">
        <f t="shared" si="73"/>
        <v>6705269.8149999995</v>
      </c>
      <c r="I646" s="67">
        <f>+'[1]GASTOS'!H646+'[2]gastos'!H646</f>
        <v>2085791.677</v>
      </c>
      <c r="J646" s="36">
        <f t="shared" si="75"/>
        <v>11.301036792178857</v>
      </c>
      <c r="K646" s="67">
        <f>+'[1]GASTOS'!J646+'[2]gastos'!J646</f>
        <v>4442579.062</v>
      </c>
      <c r="L646" s="36">
        <f t="shared" si="76"/>
        <v>66.25503797120504</v>
      </c>
      <c r="M646" s="74">
        <f t="shared" si="77"/>
        <v>6528370.739</v>
      </c>
      <c r="N646" s="43">
        <f t="shared" si="78"/>
        <v>97.36179033982692</v>
      </c>
      <c r="O646" s="44">
        <f t="shared" si="79"/>
        <v>176899.07599999942</v>
      </c>
    </row>
    <row r="647" spans="1:15" ht="12.75" hidden="1">
      <c r="A647" s="26" t="s">
        <v>479</v>
      </c>
      <c r="B647" s="54"/>
      <c r="C647" s="67">
        <f>+'[1]GASTOS'!C647+'[2]gastos'!C647</f>
        <v>0</v>
      </c>
      <c r="D647" s="49">
        <f>+'[1]GASTOS'!D647+'[2]gastos'!D647</f>
        <v>0</v>
      </c>
      <c r="E647" s="35">
        <f t="shared" si="74"/>
        <v>0</v>
      </c>
      <c r="F647" s="36">
        <f aca="true" t="shared" si="80" ref="F647:F710">IF(OR(E647=0,E$805=0),0,E647/E$805)*100</f>
        <v>0</v>
      </c>
      <c r="G647" s="67">
        <f>+'[1]GASTOS'!G647+'[2]gastos'!G647</f>
        <v>0</v>
      </c>
      <c r="H647" s="71">
        <f t="shared" si="73"/>
        <v>0</v>
      </c>
      <c r="I647" s="67">
        <f>+'[1]GASTOS'!H647+'[2]gastos'!H647</f>
        <v>0</v>
      </c>
      <c r="J647" s="36">
        <f t="shared" si="75"/>
        <v>0</v>
      </c>
      <c r="K647" s="67">
        <f>+'[1]GASTOS'!J647+'[2]gastos'!J647</f>
        <v>0</v>
      </c>
      <c r="L647" s="36">
        <f t="shared" si="76"/>
        <v>0</v>
      </c>
      <c r="M647" s="74">
        <f t="shared" si="77"/>
        <v>0</v>
      </c>
      <c r="N647" s="43">
        <f t="shared" si="78"/>
        <v>0</v>
      </c>
      <c r="O647" s="44">
        <f t="shared" si="79"/>
        <v>0</v>
      </c>
    </row>
    <row r="648" spans="1:15" ht="25.5">
      <c r="A648" s="26" t="s">
        <v>480</v>
      </c>
      <c r="B648" s="55" t="s">
        <v>481</v>
      </c>
      <c r="C648" s="67">
        <f>+'[1]GASTOS'!C648+'[2]gastos'!C648</f>
        <v>3800000</v>
      </c>
      <c r="D648" s="49">
        <f>+'[1]GASTOS'!D648+'[2]gastos'!D648</f>
        <v>-1150000</v>
      </c>
      <c r="E648" s="35">
        <f t="shared" si="74"/>
        <v>2650000</v>
      </c>
      <c r="F648" s="36">
        <f t="shared" si="80"/>
        <v>0.05374988607324231</v>
      </c>
      <c r="G648" s="67">
        <f>+'[1]GASTOS'!G648+'[2]gastos'!G648</f>
        <v>0</v>
      </c>
      <c r="H648" s="71">
        <f aca="true" t="shared" si="81" ref="H648:H711">+E648-G648</f>
        <v>2650000</v>
      </c>
      <c r="I648" s="67">
        <f>+'[1]GASTOS'!H648+'[2]gastos'!H648</f>
        <v>422471.167</v>
      </c>
      <c r="J648" s="36">
        <f t="shared" si="75"/>
        <v>11.117662289473685</v>
      </c>
      <c r="K648" s="67">
        <f>+'[1]GASTOS'!J648+'[2]gastos'!J648</f>
        <v>18919.599999999977</v>
      </c>
      <c r="L648" s="36">
        <f t="shared" si="76"/>
        <v>0.7139471698113199</v>
      </c>
      <c r="M648" s="74">
        <f t="shared" si="77"/>
        <v>441390.767</v>
      </c>
      <c r="N648" s="43">
        <f t="shared" si="78"/>
        <v>16.656255358490565</v>
      </c>
      <c r="O648" s="44">
        <f t="shared" si="79"/>
        <v>2208609.233</v>
      </c>
    </row>
    <row r="649" spans="1:15" ht="12.75">
      <c r="A649" s="26" t="s">
        <v>482</v>
      </c>
      <c r="B649" s="55" t="s">
        <v>483</v>
      </c>
      <c r="C649" s="67">
        <f>+'[1]GASTOS'!C649+'[2]gastos'!C649</f>
        <v>70000</v>
      </c>
      <c r="D649" s="49">
        <f>+'[1]GASTOS'!D649+'[2]gastos'!D649</f>
        <v>70000</v>
      </c>
      <c r="E649" s="35">
        <f t="shared" si="74"/>
        <v>140000</v>
      </c>
      <c r="F649" s="36">
        <f t="shared" si="80"/>
        <v>0.0028396166227373293</v>
      </c>
      <c r="G649" s="67">
        <f>+'[1]GASTOS'!G649+'[2]gastos'!G649</f>
        <v>0</v>
      </c>
      <c r="H649" s="71">
        <f t="shared" si="81"/>
        <v>140000</v>
      </c>
      <c r="I649" s="67">
        <f>+'[1]GASTOS'!H649+'[2]gastos'!H649</f>
        <v>68333.416</v>
      </c>
      <c r="J649" s="36">
        <f t="shared" si="75"/>
        <v>97.61916571428571</v>
      </c>
      <c r="K649" s="67">
        <f>+'[1]GASTOS'!J649+'[2]gastos'!J649</f>
        <v>0</v>
      </c>
      <c r="L649" s="36">
        <f t="shared" si="76"/>
        <v>0</v>
      </c>
      <c r="M649" s="74">
        <f t="shared" si="77"/>
        <v>68333.416</v>
      </c>
      <c r="N649" s="43">
        <f t="shared" si="78"/>
        <v>48.80958285714286</v>
      </c>
      <c r="O649" s="44">
        <f t="shared" si="79"/>
        <v>71666.584</v>
      </c>
    </row>
    <row r="650" spans="1:15" ht="25.5">
      <c r="A650" s="26" t="s">
        <v>484</v>
      </c>
      <c r="B650" s="54" t="s">
        <v>485</v>
      </c>
      <c r="C650" s="67">
        <f>+'[1]GASTOS'!C650+'[2]gastos'!C650</f>
        <v>961432.25</v>
      </c>
      <c r="D650" s="49">
        <f>+'[1]GASTOS'!D650+'[2]gastos'!D650</f>
        <v>-291432.25</v>
      </c>
      <c r="E650" s="35">
        <f t="shared" si="74"/>
        <v>670000</v>
      </c>
      <c r="F650" s="36">
        <f t="shared" si="80"/>
        <v>0.013589593837385791</v>
      </c>
      <c r="G650" s="67">
        <f>+'[1]GASTOS'!G650+'[2]gastos'!G650</f>
        <v>0</v>
      </c>
      <c r="H650" s="71">
        <f t="shared" si="81"/>
        <v>670000</v>
      </c>
      <c r="I650" s="67">
        <f>+'[1]GASTOS'!H650+'[2]gastos'!H650</f>
        <v>420890.358</v>
      </c>
      <c r="J650" s="36">
        <f t="shared" si="75"/>
        <v>43.77743288723672</v>
      </c>
      <c r="K650" s="67">
        <f>+'[1]GASTOS'!J650+'[2]gastos'!J650</f>
        <v>248653.54299999995</v>
      </c>
      <c r="L650" s="36">
        <f t="shared" si="76"/>
        <v>37.112469104477604</v>
      </c>
      <c r="M650" s="74">
        <f t="shared" si="77"/>
        <v>669543.901</v>
      </c>
      <c r="N650" s="43">
        <f t="shared" si="78"/>
        <v>99.93192552238806</v>
      </c>
      <c r="O650" s="44">
        <f t="shared" si="79"/>
        <v>456.09900000004563</v>
      </c>
    </row>
    <row r="651" spans="1:15" ht="12.75" hidden="1">
      <c r="A651" s="26" t="s">
        <v>486</v>
      </c>
      <c r="B651" s="55" t="s">
        <v>487</v>
      </c>
      <c r="C651" s="67">
        <f>+'[1]GASTOS'!C651+'[2]gastos'!C651</f>
        <v>0</v>
      </c>
      <c r="D651" s="49">
        <f>+'[1]GASTOS'!D651+'[2]gastos'!D651</f>
        <v>0</v>
      </c>
      <c r="E651" s="35">
        <f aca="true" t="shared" si="82" ref="E651:E714">SUM(C651:D651)</f>
        <v>0</v>
      </c>
      <c r="F651" s="36">
        <f t="shared" si="80"/>
        <v>0</v>
      </c>
      <c r="G651" s="67">
        <f>+'[1]GASTOS'!G651+'[2]gastos'!G651</f>
        <v>0</v>
      </c>
      <c r="H651" s="71">
        <f t="shared" si="81"/>
        <v>0</v>
      </c>
      <c r="I651" s="67">
        <f>+'[1]GASTOS'!H651+'[2]gastos'!H651</f>
        <v>0</v>
      </c>
      <c r="J651" s="36">
        <f aca="true" t="shared" si="83" ref="J651:J714">IF(OR(I651=0,C651=0),0,I651/C651)*100</f>
        <v>0</v>
      </c>
      <c r="K651" s="67">
        <f>+'[1]GASTOS'!J651+'[2]gastos'!J651</f>
        <v>0</v>
      </c>
      <c r="L651" s="36">
        <f aca="true" t="shared" si="84" ref="L651:L714">IF(OR(K651=0,E651=0),0,K651/E651)*100</f>
        <v>0</v>
      </c>
      <c r="M651" s="74">
        <f aca="true" t="shared" si="85" ref="M651:M714">SUM(I651+K651)</f>
        <v>0</v>
      </c>
      <c r="N651" s="43">
        <f aca="true" t="shared" si="86" ref="N651:N714">IF(OR(M651=0,E651=0),0,M651/E651)*100</f>
        <v>0</v>
      </c>
      <c r="O651" s="44">
        <f aca="true" t="shared" si="87" ref="O651:O714">SUM(E651-M651)</f>
        <v>0</v>
      </c>
    </row>
    <row r="652" spans="1:15" ht="25.5">
      <c r="A652" s="26" t="s">
        <v>488</v>
      </c>
      <c r="B652" s="55" t="s">
        <v>489</v>
      </c>
      <c r="C652" s="67">
        <f>+'[1]GASTOS'!C652+'[2]gastos'!C652</f>
        <v>985990.4</v>
      </c>
      <c r="D652" s="49">
        <f>+'[1]GASTOS'!D652+'[2]gastos'!D652</f>
        <v>-483240.524</v>
      </c>
      <c r="E652" s="35">
        <f t="shared" si="82"/>
        <v>502749.87600000005</v>
      </c>
      <c r="F652" s="36">
        <f t="shared" si="80"/>
        <v>0.01019726360691951</v>
      </c>
      <c r="G652" s="67">
        <f>+'[1]GASTOS'!G652+'[2]gastos'!G652</f>
        <v>0</v>
      </c>
      <c r="H652" s="71">
        <f t="shared" si="81"/>
        <v>502749.87600000005</v>
      </c>
      <c r="I652" s="67">
        <f>+'[1]GASTOS'!H652+'[2]gastos'!H652</f>
        <v>209759.476</v>
      </c>
      <c r="J652" s="36">
        <f t="shared" si="83"/>
        <v>21.27398765748632</v>
      </c>
      <c r="K652" s="67">
        <f>+'[1]GASTOS'!J652+'[2]gastos'!J652</f>
        <v>267339.36600000004</v>
      </c>
      <c r="L652" s="36">
        <f t="shared" si="84"/>
        <v>53.175421568875734</v>
      </c>
      <c r="M652" s="74">
        <f t="shared" si="85"/>
        <v>477098.84200000006</v>
      </c>
      <c r="N652" s="43">
        <f t="shared" si="86"/>
        <v>94.89785373910267</v>
      </c>
      <c r="O652" s="44">
        <f t="shared" si="87"/>
        <v>25651.033999999985</v>
      </c>
    </row>
    <row r="653" spans="1:15" ht="25.5">
      <c r="A653" s="26" t="s">
        <v>490</v>
      </c>
      <c r="B653" s="55" t="s">
        <v>491</v>
      </c>
      <c r="C653" s="67">
        <f>+'[1]GASTOS'!C653+'[2]gastos'!C653</f>
        <v>951052.96</v>
      </c>
      <c r="D653" s="49">
        <f>+'[1]GASTOS'!D653+'[2]gastos'!D653</f>
        <v>-388852.96</v>
      </c>
      <c r="E653" s="35">
        <f t="shared" si="82"/>
        <v>562200</v>
      </c>
      <c r="F653" s="36">
        <f t="shared" si="80"/>
        <v>0.011403089037878048</v>
      </c>
      <c r="G653" s="67">
        <f>+'[1]GASTOS'!G653+'[2]gastos'!G653</f>
        <v>0</v>
      </c>
      <c r="H653" s="71">
        <f t="shared" si="81"/>
        <v>562200</v>
      </c>
      <c r="I653" s="67">
        <f>+'[1]GASTOS'!H653+'[2]gastos'!H653</f>
        <v>101270.637</v>
      </c>
      <c r="J653" s="36">
        <f t="shared" si="83"/>
        <v>10.648264740167573</v>
      </c>
      <c r="K653" s="67">
        <f>+'[1]GASTOS'!J653+'[2]gastos'!J653</f>
        <v>451197.868</v>
      </c>
      <c r="L653" s="36">
        <f t="shared" si="84"/>
        <v>80.2557573817147</v>
      </c>
      <c r="M653" s="74">
        <f t="shared" si="85"/>
        <v>552468.505</v>
      </c>
      <c r="N653" s="43">
        <f t="shared" si="86"/>
        <v>98.26903326218428</v>
      </c>
      <c r="O653" s="44">
        <f t="shared" si="87"/>
        <v>9731.494999999995</v>
      </c>
    </row>
    <row r="654" spans="1:15" ht="25.5">
      <c r="A654" s="29" t="s">
        <v>492</v>
      </c>
      <c r="B654" s="55" t="s">
        <v>493</v>
      </c>
      <c r="C654" s="67">
        <f>+'[1]GASTOS'!C654+'[2]gastos'!C654</f>
        <v>7698240</v>
      </c>
      <c r="D654" s="49">
        <f>+'[1]GASTOS'!D654+'[2]gastos'!D654</f>
        <v>0</v>
      </c>
      <c r="E654" s="35">
        <f t="shared" si="82"/>
        <v>7698240</v>
      </c>
      <c r="F654" s="36">
        <f t="shared" si="80"/>
        <v>0.15614321621301014</v>
      </c>
      <c r="G654" s="67">
        <f>+'[1]GASTOS'!G654+'[2]gastos'!G654</f>
        <v>0</v>
      </c>
      <c r="H654" s="71">
        <f t="shared" si="81"/>
        <v>7698240</v>
      </c>
      <c r="I654" s="67">
        <f>+'[1]GASTOS'!H654+'[2]gastos'!H654</f>
        <v>7698240</v>
      </c>
      <c r="J654" s="36">
        <f t="shared" si="83"/>
        <v>100</v>
      </c>
      <c r="K654" s="67">
        <f>+'[1]GASTOS'!J654+'[2]gastos'!J654</f>
        <v>0</v>
      </c>
      <c r="L654" s="36">
        <f t="shared" si="84"/>
        <v>0</v>
      </c>
      <c r="M654" s="74">
        <f t="shared" si="85"/>
        <v>7698240</v>
      </c>
      <c r="N654" s="43">
        <f t="shared" si="86"/>
        <v>100</v>
      </c>
      <c r="O654" s="44">
        <f t="shared" si="87"/>
        <v>0</v>
      </c>
    </row>
    <row r="655" spans="1:15" ht="25.5">
      <c r="A655" s="26" t="s">
        <v>494</v>
      </c>
      <c r="B655" s="55" t="s">
        <v>495</v>
      </c>
      <c r="C655" s="67">
        <f>+'[1]GASTOS'!C655+'[2]gastos'!C655</f>
        <v>4800000</v>
      </c>
      <c r="D655" s="49">
        <f>+'[1]GASTOS'!D655+'[2]gastos'!D655</f>
        <v>-30275.125</v>
      </c>
      <c r="E655" s="35">
        <f t="shared" si="82"/>
        <v>4769724.875</v>
      </c>
      <c r="F655" s="36">
        <f t="shared" si="80"/>
        <v>0.09674421457809808</v>
      </c>
      <c r="G655" s="67">
        <f>+'[1]GASTOS'!G655+'[2]gastos'!G655</f>
        <v>0</v>
      </c>
      <c r="H655" s="71">
        <f t="shared" si="81"/>
        <v>4769724.875</v>
      </c>
      <c r="I655" s="67">
        <f>+'[1]GASTOS'!H655+'[2]gastos'!H655</f>
        <v>3498345.054</v>
      </c>
      <c r="J655" s="36">
        <f t="shared" si="83"/>
        <v>72.882188625</v>
      </c>
      <c r="K655" s="67">
        <f>+'[1]GASTOS'!J655+'[2]gastos'!J655</f>
        <v>1271379.821</v>
      </c>
      <c r="L655" s="36">
        <f t="shared" si="84"/>
        <v>26.655202434501003</v>
      </c>
      <c r="M655" s="74">
        <f t="shared" si="85"/>
        <v>4769724.875</v>
      </c>
      <c r="N655" s="43">
        <f t="shared" si="86"/>
        <v>100</v>
      </c>
      <c r="O655" s="44">
        <f t="shared" si="87"/>
        <v>0</v>
      </c>
    </row>
    <row r="656" spans="1:15" ht="12.75">
      <c r="A656" s="26" t="s">
        <v>496</v>
      </c>
      <c r="B656" s="54" t="s">
        <v>497</v>
      </c>
      <c r="C656" s="67">
        <f>+'[1]GASTOS'!C656+'[2]gastos'!C656</f>
        <v>1700000</v>
      </c>
      <c r="D656" s="49">
        <f>+'[1]GASTOS'!D656+'[2]gastos'!D656</f>
        <v>0</v>
      </c>
      <c r="E656" s="35">
        <f t="shared" si="82"/>
        <v>1700000</v>
      </c>
      <c r="F656" s="36">
        <f t="shared" si="80"/>
        <v>0.034481058990381855</v>
      </c>
      <c r="G656" s="67">
        <f>+'[1]GASTOS'!G656+'[2]gastos'!G656</f>
        <v>0</v>
      </c>
      <c r="H656" s="71">
        <f t="shared" si="81"/>
        <v>1700000</v>
      </c>
      <c r="I656" s="67">
        <f>+'[1]GASTOS'!H656+'[2]gastos'!H656</f>
        <v>1566498.355</v>
      </c>
      <c r="J656" s="36">
        <f t="shared" si="83"/>
        <v>92.14696205882353</v>
      </c>
      <c r="K656" s="67">
        <f>+'[1]GASTOS'!J656+'[2]gastos'!J656</f>
        <v>133209.44900000002</v>
      </c>
      <c r="L656" s="36">
        <f t="shared" si="84"/>
        <v>7.8358499411764715</v>
      </c>
      <c r="M656" s="74">
        <f t="shared" si="85"/>
        <v>1699707.804</v>
      </c>
      <c r="N656" s="43">
        <f t="shared" si="86"/>
        <v>99.982812</v>
      </c>
      <c r="O656" s="44">
        <f t="shared" si="87"/>
        <v>292.1959999999963</v>
      </c>
    </row>
    <row r="657" spans="1:15" ht="12.75" hidden="1">
      <c r="A657" s="26" t="s">
        <v>498</v>
      </c>
      <c r="B657" s="63" t="s">
        <v>499</v>
      </c>
      <c r="C657" s="67">
        <f>+'[1]GASTOS'!C657+'[2]gastos'!C657</f>
        <v>0</v>
      </c>
      <c r="D657" s="49">
        <f>+'[1]GASTOS'!D657+'[2]gastos'!D657</f>
        <v>0</v>
      </c>
      <c r="E657" s="35">
        <f t="shared" si="82"/>
        <v>0</v>
      </c>
      <c r="F657" s="36">
        <f t="shared" si="80"/>
        <v>0</v>
      </c>
      <c r="G657" s="67">
        <f>+'[1]GASTOS'!G657+'[2]gastos'!G657</f>
        <v>0</v>
      </c>
      <c r="H657" s="71">
        <f t="shared" si="81"/>
        <v>0</v>
      </c>
      <c r="I657" s="67">
        <f>+'[1]GASTOS'!H657+'[2]gastos'!H657</f>
        <v>0</v>
      </c>
      <c r="J657" s="36">
        <f t="shared" si="83"/>
        <v>0</v>
      </c>
      <c r="K657" s="67">
        <f>+'[1]GASTOS'!J657+'[2]gastos'!J657</f>
        <v>0</v>
      </c>
      <c r="L657" s="36">
        <f t="shared" si="84"/>
        <v>0</v>
      </c>
      <c r="M657" s="74">
        <f t="shared" si="85"/>
        <v>0</v>
      </c>
      <c r="N657" s="43">
        <f t="shared" si="86"/>
        <v>0</v>
      </c>
      <c r="O657" s="44">
        <f t="shared" si="87"/>
        <v>0</v>
      </c>
    </row>
    <row r="658" spans="1:15" ht="25.5" hidden="1">
      <c r="A658" s="26" t="s">
        <v>500</v>
      </c>
      <c r="B658" s="63" t="s">
        <v>501</v>
      </c>
      <c r="C658" s="67">
        <f>+'[1]GASTOS'!C658+'[2]gastos'!C658</f>
        <v>0</v>
      </c>
      <c r="D658" s="49">
        <f>+'[1]GASTOS'!D658+'[2]gastos'!D658</f>
        <v>0</v>
      </c>
      <c r="E658" s="35">
        <f t="shared" si="82"/>
        <v>0</v>
      </c>
      <c r="F658" s="36">
        <f t="shared" si="80"/>
        <v>0</v>
      </c>
      <c r="G658" s="67">
        <f>+'[1]GASTOS'!G658+'[2]gastos'!G658</f>
        <v>0</v>
      </c>
      <c r="H658" s="71">
        <f t="shared" si="81"/>
        <v>0</v>
      </c>
      <c r="I658" s="67">
        <f>+'[1]GASTOS'!H658+'[2]gastos'!H658</f>
        <v>0</v>
      </c>
      <c r="J658" s="36">
        <f t="shared" si="83"/>
        <v>0</v>
      </c>
      <c r="K658" s="67">
        <f>+'[1]GASTOS'!J658+'[2]gastos'!J658</f>
        <v>0</v>
      </c>
      <c r="L658" s="36">
        <f t="shared" si="84"/>
        <v>0</v>
      </c>
      <c r="M658" s="74">
        <f t="shared" si="85"/>
        <v>0</v>
      </c>
      <c r="N658" s="43">
        <f t="shared" si="86"/>
        <v>0</v>
      </c>
      <c r="O658" s="44">
        <f t="shared" si="87"/>
        <v>0</v>
      </c>
    </row>
    <row r="659" spans="1:15" ht="12.75" hidden="1">
      <c r="A659" s="26" t="s">
        <v>502</v>
      </c>
      <c r="B659" s="63" t="s">
        <v>503</v>
      </c>
      <c r="C659" s="67">
        <f>+'[1]GASTOS'!C659+'[2]gastos'!C659</f>
        <v>0</v>
      </c>
      <c r="D659" s="49">
        <f>+'[1]GASTOS'!D659+'[2]gastos'!D659</f>
        <v>0</v>
      </c>
      <c r="E659" s="35">
        <f t="shared" si="82"/>
        <v>0</v>
      </c>
      <c r="F659" s="36">
        <f t="shared" si="80"/>
        <v>0</v>
      </c>
      <c r="G659" s="67">
        <f>+'[1]GASTOS'!G659+'[2]gastos'!G659</f>
        <v>0</v>
      </c>
      <c r="H659" s="71">
        <f t="shared" si="81"/>
        <v>0</v>
      </c>
      <c r="I659" s="67">
        <f>+'[1]GASTOS'!H659+'[2]gastos'!H659</f>
        <v>0</v>
      </c>
      <c r="J659" s="36">
        <f t="shared" si="83"/>
        <v>0</v>
      </c>
      <c r="K659" s="67">
        <f>+'[1]GASTOS'!J659+'[2]gastos'!J659</f>
        <v>0</v>
      </c>
      <c r="L659" s="36">
        <f t="shared" si="84"/>
        <v>0</v>
      </c>
      <c r="M659" s="74">
        <f t="shared" si="85"/>
        <v>0</v>
      </c>
      <c r="N659" s="43">
        <f t="shared" si="86"/>
        <v>0</v>
      </c>
      <c r="O659" s="44">
        <f t="shared" si="87"/>
        <v>0</v>
      </c>
    </row>
    <row r="660" spans="1:15" ht="25.5" hidden="1">
      <c r="A660" s="26" t="s">
        <v>504</v>
      </c>
      <c r="B660" s="63" t="s">
        <v>505</v>
      </c>
      <c r="C660" s="67">
        <f>+'[1]GASTOS'!C660+'[2]gastos'!C660</f>
        <v>0</v>
      </c>
      <c r="D660" s="49">
        <f>+'[1]GASTOS'!D660+'[2]gastos'!D660</f>
        <v>0</v>
      </c>
      <c r="E660" s="35">
        <f t="shared" si="82"/>
        <v>0</v>
      </c>
      <c r="F660" s="36">
        <f t="shared" si="80"/>
        <v>0</v>
      </c>
      <c r="G660" s="67">
        <f>+'[1]GASTOS'!G660+'[2]gastos'!G660</f>
        <v>0</v>
      </c>
      <c r="H660" s="71">
        <f t="shared" si="81"/>
        <v>0</v>
      </c>
      <c r="I660" s="67">
        <f>+'[1]GASTOS'!H660+'[2]gastos'!H660</f>
        <v>0</v>
      </c>
      <c r="J660" s="36">
        <f t="shared" si="83"/>
        <v>0</v>
      </c>
      <c r="K660" s="67">
        <f>+'[1]GASTOS'!J660+'[2]gastos'!J660</f>
        <v>0</v>
      </c>
      <c r="L660" s="36">
        <f t="shared" si="84"/>
        <v>0</v>
      </c>
      <c r="M660" s="74">
        <f t="shared" si="85"/>
        <v>0</v>
      </c>
      <c r="N660" s="43">
        <f t="shared" si="86"/>
        <v>0</v>
      </c>
      <c r="O660" s="44">
        <f t="shared" si="87"/>
        <v>0</v>
      </c>
    </row>
    <row r="661" spans="1:15" ht="12.75" hidden="1">
      <c r="A661" s="26" t="s">
        <v>506</v>
      </c>
      <c r="B661" s="63" t="s">
        <v>507</v>
      </c>
      <c r="C661" s="67">
        <f>+'[1]GASTOS'!C661+'[2]gastos'!C661</f>
        <v>0</v>
      </c>
      <c r="D661" s="49">
        <f>+'[1]GASTOS'!D661+'[2]gastos'!D661</f>
        <v>0</v>
      </c>
      <c r="E661" s="35">
        <f t="shared" si="82"/>
        <v>0</v>
      </c>
      <c r="F661" s="36">
        <f t="shared" si="80"/>
        <v>0</v>
      </c>
      <c r="G661" s="67">
        <f>+'[1]GASTOS'!G661+'[2]gastos'!G661</f>
        <v>0</v>
      </c>
      <c r="H661" s="71">
        <f t="shared" si="81"/>
        <v>0</v>
      </c>
      <c r="I661" s="67">
        <f>+'[1]GASTOS'!H661+'[2]gastos'!H661</f>
        <v>0</v>
      </c>
      <c r="J661" s="36">
        <f t="shared" si="83"/>
        <v>0</v>
      </c>
      <c r="K661" s="67">
        <f>+'[1]GASTOS'!J661+'[2]gastos'!J661</f>
        <v>0</v>
      </c>
      <c r="L661" s="36">
        <f t="shared" si="84"/>
        <v>0</v>
      </c>
      <c r="M661" s="74">
        <f t="shared" si="85"/>
        <v>0</v>
      </c>
      <c r="N661" s="43">
        <f t="shared" si="86"/>
        <v>0</v>
      </c>
      <c r="O661" s="44">
        <f t="shared" si="87"/>
        <v>0</v>
      </c>
    </row>
    <row r="662" spans="1:15" ht="12.75" hidden="1">
      <c r="A662" s="26" t="s">
        <v>508</v>
      </c>
      <c r="B662" s="63" t="s">
        <v>509</v>
      </c>
      <c r="C662" s="67">
        <f>+'[1]GASTOS'!C662+'[2]gastos'!C662</f>
        <v>0</v>
      </c>
      <c r="D662" s="49">
        <f>+'[1]GASTOS'!D662+'[2]gastos'!D662</f>
        <v>0</v>
      </c>
      <c r="E662" s="35">
        <f t="shared" si="82"/>
        <v>0</v>
      </c>
      <c r="F662" s="36">
        <f t="shared" si="80"/>
        <v>0</v>
      </c>
      <c r="G662" s="67">
        <f>+'[1]GASTOS'!G662+'[2]gastos'!G662</f>
        <v>0</v>
      </c>
      <c r="H662" s="71">
        <f t="shared" si="81"/>
        <v>0</v>
      </c>
      <c r="I662" s="67">
        <f>+'[1]GASTOS'!H662+'[2]gastos'!H662</f>
        <v>0</v>
      </c>
      <c r="J662" s="36">
        <f t="shared" si="83"/>
        <v>0</v>
      </c>
      <c r="K662" s="67">
        <f>+'[1]GASTOS'!J662+'[2]gastos'!J662</f>
        <v>0</v>
      </c>
      <c r="L662" s="36">
        <f t="shared" si="84"/>
        <v>0</v>
      </c>
      <c r="M662" s="74">
        <f t="shared" si="85"/>
        <v>0</v>
      </c>
      <c r="N662" s="43">
        <f t="shared" si="86"/>
        <v>0</v>
      </c>
      <c r="O662" s="44">
        <f t="shared" si="87"/>
        <v>0</v>
      </c>
    </row>
    <row r="663" spans="1:15" ht="38.25">
      <c r="A663" s="26" t="s">
        <v>510</v>
      </c>
      <c r="B663" s="63" t="s">
        <v>511</v>
      </c>
      <c r="C663" s="67">
        <f>+'[1]GASTOS'!C663+'[2]gastos'!C663</f>
        <v>2275722.612</v>
      </c>
      <c r="D663" s="49">
        <f>+'[1]GASTOS'!D663+'[2]gastos'!D663</f>
        <v>-1100000</v>
      </c>
      <c r="E663" s="35">
        <f t="shared" si="82"/>
        <v>1175722.6120000002</v>
      </c>
      <c r="F663" s="36">
        <f t="shared" si="80"/>
        <v>0.023847153376881085</v>
      </c>
      <c r="G663" s="67">
        <f>+'[1]GASTOS'!G663+'[2]gastos'!G663</f>
        <v>0</v>
      </c>
      <c r="H663" s="71">
        <f t="shared" si="81"/>
        <v>1175722.6120000002</v>
      </c>
      <c r="I663" s="67">
        <f>+'[1]GASTOS'!H663+'[2]gastos'!H663</f>
        <v>121148.711</v>
      </c>
      <c r="J663" s="36">
        <f t="shared" si="83"/>
        <v>5.323527145231881</v>
      </c>
      <c r="K663" s="67">
        <f>+'[1]GASTOS'!J663+'[2]gastos'!J663</f>
        <v>1054388.3460000001</v>
      </c>
      <c r="L663" s="36">
        <f t="shared" si="84"/>
        <v>89.68002615909542</v>
      </c>
      <c r="M663" s="74">
        <f t="shared" si="85"/>
        <v>1175537.057</v>
      </c>
      <c r="N663" s="43">
        <f t="shared" si="86"/>
        <v>99.9842177909903</v>
      </c>
      <c r="O663" s="44">
        <f t="shared" si="87"/>
        <v>185.55500000016764</v>
      </c>
    </row>
    <row r="664" spans="1:15" ht="25.5">
      <c r="A664" s="26" t="s">
        <v>512</v>
      </c>
      <c r="B664" s="63" t="s">
        <v>513</v>
      </c>
      <c r="C664" s="67">
        <f>+'[1]GASTOS'!C664+'[2]gastos'!C664</f>
        <v>4500000</v>
      </c>
      <c r="D664" s="49">
        <f>+'[1]GASTOS'!D664+'[2]gastos'!D664</f>
        <v>-1900000</v>
      </c>
      <c r="E664" s="35">
        <f t="shared" si="82"/>
        <v>2600000</v>
      </c>
      <c r="F664" s="36">
        <f t="shared" si="80"/>
        <v>0.052735737279407544</v>
      </c>
      <c r="G664" s="67">
        <f>+'[1]GASTOS'!G664+'[2]gastos'!G664</f>
        <v>0</v>
      </c>
      <c r="H664" s="71">
        <f t="shared" si="81"/>
        <v>2600000</v>
      </c>
      <c r="I664" s="67">
        <f>+'[1]GASTOS'!H664+'[2]gastos'!H664</f>
        <v>2600000</v>
      </c>
      <c r="J664" s="36">
        <f t="shared" si="83"/>
        <v>57.77777777777777</v>
      </c>
      <c r="K664" s="67">
        <f>+'[1]GASTOS'!J664+'[2]gastos'!J664</f>
        <v>0</v>
      </c>
      <c r="L664" s="36">
        <f t="shared" si="84"/>
        <v>0</v>
      </c>
      <c r="M664" s="74">
        <f t="shared" si="85"/>
        <v>2600000</v>
      </c>
      <c r="N664" s="43">
        <f t="shared" si="86"/>
        <v>100</v>
      </c>
      <c r="O664" s="44">
        <f t="shared" si="87"/>
        <v>0</v>
      </c>
    </row>
    <row r="665" spans="1:15" ht="25.5">
      <c r="A665" s="26" t="s">
        <v>514</v>
      </c>
      <c r="B665" s="55" t="s">
        <v>515</v>
      </c>
      <c r="C665" s="67">
        <f>+'[1]GASTOS'!C665+'[2]gastos'!C665</f>
        <v>100000</v>
      </c>
      <c r="D665" s="49">
        <f>+'[1]GASTOS'!D665+'[2]gastos'!D665</f>
        <v>-56000</v>
      </c>
      <c r="E665" s="35">
        <f t="shared" si="82"/>
        <v>44000</v>
      </c>
      <c r="F665" s="36">
        <f t="shared" si="80"/>
        <v>0.0008924509385745893</v>
      </c>
      <c r="G665" s="67">
        <f>+'[1]GASTOS'!G665+'[2]gastos'!G665</f>
        <v>0</v>
      </c>
      <c r="H665" s="71">
        <f t="shared" si="81"/>
        <v>44000</v>
      </c>
      <c r="I665" s="67">
        <f>+'[1]GASTOS'!H665+'[2]gastos'!H665</f>
        <v>31826.99</v>
      </c>
      <c r="J665" s="36">
        <f t="shared" si="83"/>
        <v>31.82699</v>
      </c>
      <c r="K665" s="67">
        <f>+'[1]GASTOS'!J665+'[2]gastos'!J665</f>
        <v>7379.099999999995</v>
      </c>
      <c r="L665" s="36">
        <f t="shared" si="84"/>
        <v>16.770681818181806</v>
      </c>
      <c r="M665" s="74">
        <f t="shared" si="85"/>
        <v>39206.09</v>
      </c>
      <c r="N665" s="43">
        <f t="shared" si="86"/>
        <v>89.10474999999998</v>
      </c>
      <c r="O665" s="44">
        <f t="shared" si="87"/>
        <v>4793.9100000000035</v>
      </c>
    </row>
    <row r="666" spans="1:15" ht="25.5">
      <c r="A666" s="26" t="s">
        <v>516</v>
      </c>
      <c r="B666" s="55" t="s">
        <v>517</v>
      </c>
      <c r="C666" s="67">
        <f>+'[1]GASTOS'!C666+'[2]gastos'!C666</f>
        <v>0</v>
      </c>
      <c r="D666" s="49">
        <f>+'[1]GASTOS'!D666+'[2]gastos'!D666</f>
        <v>113500</v>
      </c>
      <c r="E666" s="35">
        <f t="shared" si="82"/>
        <v>113500</v>
      </c>
      <c r="F666" s="36">
        <f t="shared" si="80"/>
        <v>0.0023021177620049064</v>
      </c>
      <c r="G666" s="67">
        <f>+'[1]GASTOS'!G666+'[2]gastos'!G666</f>
        <v>0</v>
      </c>
      <c r="H666" s="71">
        <f t="shared" si="81"/>
        <v>113500</v>
      </c>
      <c r="I666" s="67">
        <f>+'[1]GASTOS'!H666+'[2]gastos'!H666</f>
        <v>10500</v>
      </c>
      <c r="J666" s="36">
        <f t="shared" si="83"/>
        <v>0</v>
      </c>
      <c r="K666" s="67">
        <f>+'[1]GASTOS'!J666+'[2]gastos'!J666</f>
        <v>101748.16</v>
      </c>
      <c r="L666" s="36">
        <f t="shared" si="84"/>
        <v>89.64595594713657</v>
      </c>
      <c r="M666" s="74">
        <f t="shared" si="85"/>
        <v>112248.16</v>
      </c>
      <c r="N666" s="43">
        <f t="shared" si="86"/>
        <v>98.89705726872246</v>
      </c>
      <c r="O666" s="44">
        <f t="shared" si="87"/>
        <v>1251.8399999999965</v>
      </c>
    </row>
    <row r="667" spans="1:15" ht="25.5" hidden="1">
      <c r="A667" s="26" t="s">
        <v>518</v>
      </c>
      <c r="B667" s="55" t="s">
        <v>519</v>
      </c>
      <c r="C667" s="67">
        <f>+'[1]GASTOS'!C667+'[2]gastos'!C667</f>
        <v>0</v>
      </c>
      <c r="D667" s="49">
        <f>+'[1]GASTOS'!D667+'[2]gastos'!D667</f>
        <v>0</v>
      </c>
      <c r="E667" s="35">
        <f t="shared" si="82"/>
        <v>0</v>
      </c>
      <c r="F667" s="36">
        <f t="shared" si="80"/>
        <v>0</v>
      </c>
      <c r="G667" s="67">
        <f>+'[1]GASTOS'!G667+'[2]gastos'!G667</f>
        <v>0</v>
      </c>
      <c r="H667" s="71">
        <f t="shared" si="81"/>
        <v>0</v>
      </c>
      <c r="I667" s="67">
        <f>+'[1]GASTOS'!H667+'[2]gastos'!H667</f>
        <v>0</v>
      </c>
      <c r="J667" s="36">
        <f t="shared" si="83"/>
        <v>0</v>
      </c>
      <c r="K667" s="67">
        <f>+'[1]GASTOS'!J667+'[2]gastos'!J667</f>
        <v>0</v>
      </c>
      <c r="L667" s="36">
        <f t="shared" si="84"/>
        <v>0</v>
      </c>
      <c r="M667" s="74">
        <f t="shared" si="85"/>
        <v>0</v>
      </c>
      <c r="N667" s="43">
        <f t="shared" si="86"/>
        <v>0</v>
      </c>
      <c r="O667" s="44">
        <f t="shared" si="87"/>
        <v>0</v>
      </c>
    </row>
    <row r="668" spans="1:15" ht="38.25" hidden="1">
      <c r="A668" s="26" t="s">
        <v>520</v>
      </c>
      <c r="B668" s="55" t="s">
        <v>521</v>
      </c>
      <c r="C668" s="67">
        <f>+'[1]GASTOS'!C668+'[2]gastos'!C668</f>
        <v>0</v>
      </c>
      <c r="D668" s="49">
        <f>+'[1]GASTOS'!D668+'[2]gastos'!D668</f>
        <v>0</v>
      </c>
      <c r="E668" s="35">
        <f t="shared" si="82"/>
        <v>0</v>
      </c>
      <c r="F668" s="36">
        <f t="shared" si="80"/>
        <v>0</v>
      </c>
      <c r="G668" s="67">
        <f>+'[1]GASTOS'!G668+'[2]gastos'!G668</f>
        <v>0</v>
      </c>
      <c r="H668" s="71">
        <f t="shared" si="81"/>
        <v>0</v>
      </c>
      <c r="I668" s="67">
        <f>+'[1]GASTOS'!H668+'[2]gastos'!H668</f>
        <v>0</v>
      </c>
      <c r="J668" s="36">
        <f t="shared" si="83"/>
        <v>0</v>
      </c>
      <c r="K668" s="67">
        <f>+'[1]GASTOS'!J668+'[2]gastos'!J668</f>
        <v>0</v>
      </c>
      <c r="L668" s="36">
        <f t="shared" si="84"/>
        <v>0</v>
      </c>
      <c r="M668" s="74">
        <f t="shared" si="85"/>
        <v>0</v>
      </c>
      <c r="N668" s="43">
        <f t="shared" si="86"/>
        <v>0</v>
      </c>
      <c r="O668" s="44">
        <f t="shared" si="87"/>
        <v>0</v>
      </c>
    </row>
    <row r="669" spans="1:15" ht="25.5">
      <c r="A669" s="29" t="s">
        <v>522</v>
      </c>
      <c r="B669" s="55" t="s">
        <v>523</v>
      </c>
      <c r="C669" s="67">
        <f>+'[1]GASTOS'!C669+'[2]gastos'!C669</f>
        <v>1000000</v>
      </c>
      <c r="D669" s="49">
        <f>+'[1]GASTOS'!D669+'[2]gastos'!D669</f>
        <v>-810000</v>
      </c>
      <c r="E669" s="35">
        <f t="shared" si="82"/>
        <v>190000</v>
      </c>
      <c r="F669" s="36">
        <f t="shared" si="80"/>
        <v>0.00385376541657209</v>
      </c>
      <c r="G669" s="67">
        <f>+'[1]GASTOS'!G669+'[2]gastos'!G669</f>
        <v>0</v>
      </c>
      <c r="H669" s="71">
        <f t="shared" si="81"/>
        <v>190000</v>
      </c>
      <c r="I669" s="67">
        <f>+'[1]GASTOS'!H669+'[2]gastos'!H669</f>
        <v>160000</v>
      </c>
      <c r="J669" s="36">
        <f t="shared" si="83"/>
        <v>16</v>
      </c>
      <c r="K669" s="67">
        <f>+'[1]GASTOS'!J669+'[2]gastos'!J669</f>
        <v>30000</v>
      </c>
      <c r="L669" s="36">
        <f t="shared" si="84"/>
        <v>15.789473684210526</v>
      </c>
      <c r="M669" s="74">
        <f t="shared" si="85"/>
        <v>190000</v>
      </c>
      <c r="N669" s="43">
        <f t="shared" si="86"/>
        <v>100</v>
      </c>
      <c r="O669" s="44">
        <f t="shared" si="87"/>
        <v>0</v>
      </c>
    </row>
    <row r="670" spans="1:15" ht="25.5">
      <c r="A670" s="29" t="s">
        <v>524</v>
      </c>
      <c r="B670" s="55" t="s">
        <v>525</v>
      </c>
      <c r="C670" s="67">
        <f>+'[1]GASTOS'!C670+'[2]gastos'!C670</f>
        <v>2000000</v>
      </c>
      <c r="D670" s="49">
        <f>+'[1]GASTOS'!D670+'[2]gastos'!D670</f>
        <v>1150000</v>
      </c>
      <c r="E670" s="35">
        <f t="shared" si="82"/>
        <v>3150000</v>
      </c>
      <c r="F670" s="36">
        <f t="shared" si="80"/>
        <v>0.06389137401158992</v>
      </c>
      <c r="G670" s="67">
        <f>+'[1]GASTOS'!G670+'[2]gastos'!G670</f>
        <v>0</v>
      </c>
      <c r="H670" s="71">
        <f t="shared" si="81"/>
        <v>3150000</v>
      </c>
      <c r="I670" s="67">
        <f>+'[1]GASTOS'!H670+'[2]gastos'!H670</f>
        <v>3150000</v>
      </c>
      <c r="J670" s="36">
        <f t="shared" si="83"/>
        <v>157.5</v>
      </c>
      <c r="K670" s="67">
        <f>+'[1]GASTOS'!J670+'[2]gastos'!J670</f>
        <v>0</v>
      </c>
      <c r="L670" s="36">
        <f t="shared" si="84"/>
        <v>0</v>
      </c>
      <c r="M670" s="74">
        <f t="shared" si="85"/>
        <v>3150000</v>
      </c>
      <c r="N670" s="43">
        <f t="shared" si="86"/>
        <v>100</v>
      </c>
      <c r="O670" s="44">
        <f t="shared" si="87"/>
        <v>0</v>
      </c>
    </row>
    <row r="671" spans="1:15" ht="38.25">
      <c r="A671" s="26" t="s">
        <v>526</v>
      </c>
      <c r="B671" s="55" t="s">
        <v>527</v>
      </c>
      <c r="C671" s="67">
        <f>+'[1]GASTOS'!C671+'[2]gastos'!C671</f>
        <v>191000</v>
      </c>
      <c r="D671" s="49">
        <f>+'[1]GASTOS'!D671+'[2]gastos'!D671</f>
        <v>-107200</v>
      </c>
      <c r="E671" s="35">
        <f t="shared" si="82"/>
        <v>83800</v>
      </c>
      <c r="F671" s="36">
        <f t="shared" si="80"/>
        <v>0.0016997133784670587</v>
      </c>
      <c r="G671" s="67">
        <f>+'[1]GASTOS'!G671+'[2]gastos'!G671</f>
        <v>0</v>
      </c>
      <c r="H671" s="71">
        <f t="shared" si="81"/>
        <v>83800</v>
      </c>
      <c r="I671" s="67">
        <f>+'[1]GASTOS'!H671+'[2]gastos'!H671</f>
        <v>50310</v>
      </c>
      <c r="J671" s="36">
        <f t="shared" si="83"/>
        <v>26.340314136125652</v>
      </c>
      <c r="K671" s="67">
        <f>+'[1]GASTOS'!J671+'[2]gastos'!J671</f>
        <v>33490</v>
      </c>
      <c r="L671" s="36">
        <f t="shared" si="84"/>
        <v>39.96420047732697</v>
      </c>
      <c r="M671" s="74">
        <f t="shared" si="85"/>
        <v>83800</v>
      </c>
      <c r="N671" s="43">
        <f t="shared" si="86"/>
        <v>100</v>
      </c>
      <c r="O671" s="44">
        <f t="shared" si="87"/>
        <v>0</v>
      </c>
    </row>
    <row r="672" spans="1:15" ht="25.5" customHeight="1">
      <c r="A672" s="26" t="s">
        <v>528</v>
      </c>
      <c r="B672" s="55" t="s">
        <v>529</v>
      </c>
      <c r="C672" s="67">
        <f>+'[1]GASTOS'!C672+'[2]gastos'!C672</f>
        <v>425000</v>
      </c>
      <c r="D672" s="49">
        <f>+'[1]GASTOS'!D672+'[2]gastos'!D672</f>
        <v>465.818</v>
      </c>
      <c r="E672" s="35">
        <f t="shared" si="82"/>
        <v>425465.818</v>
      </c>
      <c r="F672" s="36">
        <f t="shared" si="80"/>
        <v>0.008629712922852395</v>
      </c>
      <c r="G672" s="67">
        <f>+'[1]GASTOS'!G672+'[2]gastos'!G672</f>
        <v>0</v>
      </c>
      <c r="H672" s="71">
        <f t="shared" si="81"/>
        <v>425465.818</v>
      </c>
      <c r="I672" s="67">
        <f>+'[1]GASTOS'!H672+'[2]gastos'!H672</f>
        <v>200340.315</v>
      </c>
      <c r="J672" s="36">
        <f t="shared" si="83"/>
        <v>47.138897647058826</v>
      </c>
      <c r="K672" s="67">
        <f>+'[1]GASTOS'!J672+'[2]gastos'!J672</f>
        <v>224960.08399999997</v>
      </c>
      <c r="L672" s="36">
        <f t="shared" si="84"/>
        <v>52.873832510794074</v>
      </c>
      <c r="M672" s="74">
        <f t="shared" si="85"/>
        <v>425300.399</v>
      </c>
      <c r="N672" s="43">
        <f t="shared" si="86"/>
        <v>99.96112049593604</v>
      </c>
      <c r="O672" s="44">
        <f t="shared" si="87"/>
        <v>165.41900000005262</v>
      </c>
    </row>
    <row r="673" spans="1:15" ht="12.75" hidden="1">
      <c r="A673" s="26" t="s">
        <v>530</v>
      </c>
      <c r="B673" s="55" t="s">
        <v>531</v>
      </c>
      <c r="C673" s="67">
        <f>+'[1]GASTOS'!C673+'[2]gastos'!C673</f>
        <v>0</v>
      </c>
      <c r="D673" s="49">
        <f>+'[1]GASTOS'!D673+'[2]gastos'!D673</f>
        <v>0</v>
      </c>
      <c r="E673" s="35">
        <f t="shared" si="82"/>
        <v>0</v>
      </c>
      <c r="F673" s="36">
        <f t="shared" si="80"/>
        <v>0</v>
      </c>
      <c r="G673" s="67">
        <f>+'[1]GASTOS'!G673+'[2]gastos'!G673</f>
        <v>0</v>
      </c>
      <c r="H673" s="71">
        <f t="shared" si="81"/>
        <v>0</v>
      </c>
      <c r="I673" s="67">
        <f>+'[1]GASTOS'!H673+'[2]gastos'!H673</f>
        <v>0</v>
      </c>
      <c r="J673" s="36">
        <f t="shared" si="83"/>
        <v>0</v>
      </c>
      <c r="K673" s="67">
        <f>+'[1]GASTOS'!J673+'[2]gastos'!J673</f>
        <v>0</v>
      </c>
      <c r="L673" s="36">
        <f t="shared" si="84"/>
        <v>0</v>
      </c>
      <c r="M673" s="74">
        <f t="shared" si="85"/>
        <v>0</v>
      </c>
      <c r="N673" s="43">
        <f t="shared" si="86"/>
        <v>0</v>
      </c>
      <c r="O673" s="44">
        <f t="shared" si="87"/>
        <v>0</v>
      </c>
    </row>
    <row r="674" spans="1:15" ht="25.5">
      <c r="A674" s="26" t="s">
        <v>532</v>
      </c>
      <c r="B674" s="55" t="s">
        <v>533</v>
      </c>
      <c r="C674" s="67">
        <f>+'[1]GASTOS'!C674+'[2]gastos'!C674</f>
        <v>400000</v>
      </c>
      <c r="D674" s="49">
        <f>+'[1]GASTOS'!D674+'[2]gastos'!D674</f>
        <v>0</v>
      </c>
      <c r="E674" s="35">
        <f t="shared" si="82"/>
        <v>400000</v>
      </c>
      <c r="F674" s="36">
        <f t="shared" si="80"/>
        <v>0.008113190350678085</v>
      </c>
      <c r="G674" s="67">
        <f>+'[1]GASTOS'!G674+'[2]gastos'!G674</f>
        <v>0</v>
      </c>
      <c r="H674" s="71">
        <f t="shared" si="81"/>
        <v>400000</v>
      </c>
      <c r="I674" s="67">
        <f>+'[1]GASTOS'!H674+'[2]gastos'!H674</f>
        <v>355400.845</v>
      </c>
      <c r="J674" s="36">
        <f t="shared" si="83"/>
        <v>88.85021124999999</v>
      </c>
      <c r="K674" s="67">
        <f>+'[1]GASTOS'!J674+'[2]gastos'!J674</f>
        <v>39570.04500000004</v>
      </c>
      <c r="L674" s="36">
        <f t="shared" si="84"/>
        <v>9.89251125000001</v>
      </c>
      <c r="M674" s="74">
        <f t="shared" si="85"/>
        <v>394970.89</v>
      </c>
      <c r="N674" s="43">
        <f t="shared" si="86"/>
        <v>98.7427225</v>
      </c>
      <c r="O674" s="44">
        <f t="shared" si="87"/>
        <v>5029.109999999986</v>
      </c>
    </row>
    <row r="675" spans="1:15" ht="12.75">
      <c r="A675" s="26" t="s">
        <v>534</v>
      </c>
      <c r="B675" s="55" t="s">
        <v>535</v>
      </c>
      <c r="C675" s="67">
        <f>+'[1]GASTOS'!C675+'[2]gastos'!C675</f>
        <v>100000</v>
      </c>
      <c r="D675" s="49">
        <f>+'[1]GASTOS'!D675+'[2]gastos'!D675</f>
        <v>0</v>
      </c>
      <c r="E675" s="35">
        <f t="shared" si="82"/>
        <v>100000</v>
      </c>
      <c r="F675" s="36">
        <f t="shared" si="80"/>
        <v>0.002028297587669521</v>
      </c>
      <c r="G675" s="67">
        <f>+'[1]GASTOS'!G675+'[2]gastos'!G675</f>
        <v>0</v>
      </c>
      <c r="H675" s="71">
        <f t="shared" si="81"/>
        <v>100000</v>
      </c>
      <c r="I675" s="67">
        <f>+'[1]GASTOS'!H675+'[2]gastos'!H675</f>
        <v>64830.277</v>
      </c>
      <c r="J675" s="36">
        <f t="shared" si="83"/>
        <v>64.83027700000001</v>
      </c>
      <c r="K675" s="67">
        <f>+'[1]GASTOS'!J675+'[2]gastos'!J675</f>
        <v>5814.578999999998</v>
      </c>
      <c r="L675" s="36">
        <f t="shared" si="84"/>
        <v>5.814578999999998</v>
      </c>
      <c r="M675" s="74">
        <f t="shared" si="85"/>
        <v>70644.856</v>
      </c>
      <c r="N675" s="43">
        <f t="shared" si="86"/>
        <v>70.644856</v>
      </c>
      <c r="O675" s="44">
        <f t="shared" si="87"/>
        <v>29355.144</v>
      </c>
    </row>
    <row r="676" spans="1:15" ht="51">
      <c r="A676" s="26" t="s">
        <v>536</v>
      </c>
      <c r="B676" s="55" t="s">
        <v>537</v>
      </c>
      <c r="C676" s="67">
        <f>+'[1]GASTOS'!C676+'[2]gastos'!C676</f>
        <v>6325000</v>
      </c>
      <c r="D676" s="49">
        <f>+'[1]GASTOS'!D676+'[2]gastos'!D676</f>
        <v>-5950230.667</v>
      </c>
      <c r="E676" s="35">
        <f t="shared" si="82"/>
        <v>374769.33299999963</v>
      </c>
      <c r="F676" s="36">
        <f t="shared" si="80"/>
        <v>0.007601437340564147</v>
      </c>
      <c r="G676" s="67">
        <f>+'[1]GASTOS'!G676+'[2]gastos'!G676</f>
        <v>0</v>
      </c>
      <c r="H676" s="71">
        <f t="shared" si="81"/>
        <v>374769.33299999963</v>
      </c>
      <c r="I676" s="67">
        <f>+'[1]GASTOS'!H676+'[2]gastos'!H676</f>
        <v>55003.331</v>
      </c>
      <c r="J676" s="36">
        <f t="shared" si="83"/>
        <v>0.8696178814229248</v>
      </c>
      <c r="K676" s="67">
        <f>+'[1]GASTOS'!J676+'[2]gastos'!J676</f>
        <v>315123.054</v>
      </c>
      <c r="L676" s="36">
        <f t="shared" si="84"/>
        <v>84.0845358069894</v>
      </c>
      <c r="M676" s="74">
        <f t="shared" si="85"/>
        <v>370126.385</v>
      </c>
      <c r="N676" s="43">
        <f t="shared" si="86"/>
        <v>98.76111848244541</v>
      </c>
      <c r="O676" s="44">
        <f t="shared" si="87"/>
        <v>4642.947999999626</v>
      </c>
    </row>
    <row r="677" spans="1:15" ht="12.75" hidden="1">
      <c r="A677" s="26" t="s">
        <v>538</v>
      </c>
      <c r="B677" s="55" t="s">
        <v>539</v>
      </c>
      <c r="C677" s="67">
        <f>+'[1]GASTOS'!C677+'[2]gastos'!C677</f>
        <v>0</v>
      </c>
      <c r="D677" s="49">
        <f>+'[1]GASTOS'!D677+'[2]gastos'!D677</f>
        <v>0</v>
      </c>
      <c r="E677" s="35" t="s">
        <v>353</v>
      </c>
      <c r="F677" s="36" t="e">
        <f t="shared" si="80"/>
        <v>#VALUE!</v>
      </c>
      <c r="G677" s="67">
        <f>+'[1]GASTOS'!G677+'[2]gastos'!G677</f>
        <v>0</v>
      </c>
      <c r="H677" s="71" t="e">
        <f t="shared" si="81"/>
        <v>#VALUE!</v>
      </c>
      <c r="I677" s="67">
        <f>+'[1]GASTOS'!H677+'[2]gastos'!H677</f>
        <v>0</v>
      </c>
      <c r="J677" s="36">
        <f t="shared" si="83"/>
        <v>0</v>
      </c>
      <c r="K677" s="67">
        <f>+'[1]GASTOS'!J677+'[2]gastos'!J677</f>
        <v>0</v>
      </c>
      <c r="L677" s="36">
        <f t="shared" si="84"/>
        <v>0</v>
      </c>
      <c r="M677" s="74">
        <f t="shared" si="85"/>
        <v>0</v>
      </c>
      <c r="N677" s="43">
        <f t="shared" si="86"/>
        <v>0</v>
      </c>
      <c r="O677" s="44" t="e">
        <f t="shared" si="87"/>
        <v>#VALUE!</v>
      </c>
    </row>
    <row r="678" spans="1:15" ht="25.5">
      <c r="A678" s="26" t="s">
        <v>540</v>
      </c>
      <c r="B678" s="55" t="s">
        <v>541</v>
      </c>
      <c r="C678" s="67">
        <f>+'[1]GASTOS'!C678+'[2]gastos'!C678</f>
        <v>0</v>
      </c>
      <c r="D678" s="49">
        <f>+'[1]GASTOS'!D678+'[2]gastos'!D678</f>
        <v>15000</v>
      </c>
      <c r="E678" s="35">
        <f t="shared" si="82"/>
        <v>15000</v>
      </c>
      <c r="F678" s="36">
        <f t="shared" si="80"/>
        <v>0.0003042446381504282</v>
      </c>
      <c r="G678" s="67">
        <f>+'[1]GASTOS'!G678+'[2]gastos'!G678</f>
        <v>0</v>
      </c>
      <c r="H678" s="71">
        <f t="shared" si="81"/>
        <v>15000</v>
      </c>
      <c r="I678" s="67">
        <f>+'[1]GASTOS'!H678+'[2]gastos'!H678</f>
        <v>0</v>
      </c>
      <c r="J678" s="36">
        <f t="shared" si="83"/>
        <v>0</v>
      </c>
      <c r="K678" s="67">
        <f>+'[1]GASTOS'!J678+'[2]gastos'!J678</f>
        <v>0</v>
      </c>
      <c r="L678" s="36">
        <f t="shared" si="84"/>
        <v>0</v>
      </c>
      <c r="M678" s="74">
        <f t="shared" si="85"/>
        <v>0</v>
      </c>
      <c r="N678" s="43">
        <f t="shared" si="86"/>
        <v>0</v>
      </c>
      <c r="O678" s="44">
        <f t="shared" si="87"/>
        <v>15000</v>
      </c>
    </row>
    <row r="679" spans="1:15" ht="12.75" hidden="1">
      <c r="A679" s="26" t="s">
        <v>542</v>
      </c>
      <c r="B679" s="55" t="s">
        <v>543</v>
      </c>
      <c r="C679" s="67">
        <f>+'[1]GASTOS'!C679+'[2]gastos'!C679</f>
        <v>0</v>
      </c>
      <c r="D679" s="49">
        <f>+'[1]GASTOS'!D679+'[2]gastos'!D679</f>
        <v>0</v>
      </c>
      <c r="E679" s="35">
        <f t="shared" si="82"/>
        <v>0</v>
      </c>
      <c r="F679" s="36">
        <f t="shared" si="80"/>
        <v>0</v>
      </c>
      <c r="G679" s="67">
        <f>+'[1]GASTOS'!G679+'[2]gastos'!G679</f>
        <v>0</v>
      </c>
      <c r="H679" s="71">
        <f t="shared" si="81"/>
        <v>0</v>
      </c>
      <c r="I679" s="67">
        <f>+'[1]GASTOS'!H679+'[2]gastos'!H679</f>
        <v>0</v>
      </c>
      <c r="J679" s="36">
        <f t="shared" si="83"/>
        <v>0</v>
      </c>
      <c r="K679" s="67">
        <f>+'[1]GASTOS'!J679+'[2]gastos'!J679</f>
        <v>0</v>
      </c>
      <c r="L679" s="36">
        <f t="shared" si="84"/>
        <v>0</v>
      </c>
      <c r="M679" s="74">
        <f t="shared" si="85"/>
        <v>0</v>
      </c>
      <c r="N679" s="43">
        <f t="shared" si="86"/>
        <v>0</v>
      </c>
      <c r="O679" s="44">
        <f t="shared" si="87"/>
        <v>0</v>
      </c>
    </row>
    <row r="680" spans="1:15" ht="12.75">
      <c r="A680" s="26" t="s">
        <v>544</v>
      </c>
      <c r="B680" s="54" t="s">
        <v>545</v>
      </c>
      <c r="C680" s="67">
        <f>+'[1]GASTOS'!C680+'[2]gastos'!C680</f>
        <v>3000000</v>
      </c>
      <c r="D680" s="49">
        <f>+'[1]GASTOS'!D680+'[2]gastos'!D680</f>
        <v>5065640.048</v>
      </c>
      <c r="E680" s="35">
        <f t="shared" si="82"/>
        <v>8065640.048</v>
      </c>
      <c r="F680" s="36">
        <f t="shared" si="80"/>
        <v>0.16359518252369082</v>
      </c>
      <c r="G680" s="67">
        <f>+'[1]GASTOS'!G680+'[2]gastos'!G680</f>
        <v>0</v>
      </c>
      <c r="H680" s="71">
        <f t="shared" si="81"/>
        <v>8065640.048</v>
      </c>
      <c r="I680" s="67">
        <f>+'[1]GASTOS'!H680+'[2]gastos'!H680</f>
        <v>4132065.021</v>
      </c>
      <c r="J680" s="36">
        <f t="shared" si="83"/>
        <v>137.7355007</v>
      </c>
      <c r="K680" s="67">
        <f>+'[1]GASTOS'!J680+'[2]gastos'!J680</f>
        <v>3833171.311</v>
      </c>
      <c r="L680" s="36">
        <f t="shared" si="84"/>
        <v>47.52470093121121</v>
      </c>
      <c r="M680" s="74">
        <f t="shared" si="85"/>
        <v>7965236.332</v>
      </c>
      <c r="N680" s="43">
        <f t="shared" si="86"/>
        <v>98.75516740887915</v>
      </c>
      <c r="O680" s="44">
        <f t="shared" si="87"/>
        <v>100403.71600000001</v>
      </c>
    </row>
    <row r="681" spans="1:15" ht="12.75">
      <c r="A681" s="26" t="s">
        <v>546</v>
      </c>
      <c r="B681" s="54" t="s">
        <v>547</v>
      </c>
      <c r="C681" s="67">
        <f>+'[1]GASTOS'!C681+'[2]gastos'!C681</f>
        <v>31755.549</v>
      </c>
      <c r="D681" s="49">
        <f>+'[1]GASTOS'!D681+'[2]gastos'!D681</f>
        <v>-30855.549</v>
      </c>
      <c r="E681" s="35">
        <f t="shared" si="82"/>
        <v>900</v>
      </c>
      <c r="F681" s="36">
        <f t="shared" si="80"/>
        <v>1.825467828902569E-05</v>
      </c>
      <c r="G681" s="67">
        <f>+'[1]GASTOS'!G681+'[2]gastos'!G681</f>
        <v>0</v>
      </c>
      <c r="H681" s="71">
        <f t="shared" si="81"/>
        <v>900</v>
      </c>
      <c r="I681" s="67">
        <f>+'[1]GASTOS'!H681+'[2]gastos'!H681</f>
        <v>100</v>
      </c>
      <c r="J681" s="36">
        <f t="shared" si="83"/>
        <v>0.31490559335</v>
      </c>
      <c r="K681" s="67">
        <f>+'[1]GASTOS'!J681+'[2]gastos'!J681</f>
        <v>800</v>
      </c>
      <c r="L681" s="36">
        <f t="shared" si="84"/>
        <v>88.88888888888889</v>
      </c>
      <c r="M681" s="74">
        <f t="shared" si="85"/>
        <v>900</v>
      </c>
      <c r="N681" s="43">
        <f t="shared" si="86"/>
        <v>100</v>
      </c>
      <c r="O681" s="44">
        <f t="shared" si="87"/>
        <v>0</v>
      </c>
    </row>
    <row r="682" spans="1:15" ht="12.75">
      <c r="A682" s="26" t="s">
        <v>548</v>
      </c>
      <c r="B682" s="64" t="s">
        <v>549</v>
      </c>
      <c r="C682" s="67">
        <f>+'[1]GASTOS'!C682+'[2]gastos'!C682</f>
        <v>300000</v>
      </c>
      <c r="D682" s="49">
        <f>+'[1]GASTOS'!D682+'[2]gastos'!D682</f>
        <v>0</v>
      </c>
      <c r="E682" s="35">
        <f t="shared" si="82"/>
        <v>300000</v>
      </c>
      <c r="F682" s="36">
        <f t="shared" si="80"/>
        <v>0.006084892763008563</v>
      </c>
      <c r="G682" s="67">
        <f>+'[1]GASTOS'!G682+'[2]gastos'!G682</f>
        <v>0</v>
      </c>
      <c r="H682" s="71">
        <f t="shared" si="81"/>
        <v>300000</v>
      </c>
      <c r="I682" s="67">
        <f>+'[1]GASTOS'!H682+'[2]gastos'!H682</f>
        <v>206398.382</v>
      </c>
      <c r="J682" s="36">
        <f t="shared" si="83"/>
        <v>68.79946066666666</v>
      </c>
      <c r="K682" s="67">
        <f>+'[1]GASTOS'!J682+'[2]gastos'!J682</f>
        <v>93599.99999999997</v>
      </c>
      <c r="L682" s="36">
        <f t="shared" si="84"/>
        <v>31.19999999999999</v>
      </c>
      <c r="M682" s="74">
        <f t="shared" si="85"/>
        <v>299998.382</v>
      </c>
      <c r="N682" s="43">
        <f t="shared" si="86"/>
        <v>99.99946066666666</v>
      </c>
      <c r="O682" s="44">
        <f t="shared" si="87"/>
        <v>1.6180000000167638</v>
      </c>
    </row>
    <row r="683" spans="1:15" ht="12.75" hidden="1">
      <c r="A683" s="26" t="s">
        <v>550</v>
      </c>
      <c r="B683" s="64" t="s">
        <v>551</v>
      </c>
      <c r="C683" s="67">
        <f>+'[1]GASTOS'!C683+'[2]gastos'!C683</f>
        <v>0</v>
      </c>
      <c r="D683" s="49">
        <f>+'[1]GASTOS'!D683+'[2]gastos'!D683</f>
        <v>0</v>
      </c>
      <c r="E683" s="35">
        <f t="shared" si="82"/>
        <v>0</v>
      </c>
      <c r="F683" s="36">
        <f t="shared" si="80"/>
        <v>0</v>
      </c>
      <c r="G683" s="67">
        <f>+'[1]GASTOS'!G683+'[2]gastos'!G683</f>
        <v>0</v>
      </c>
      <c r="H683" s="71">
        <f t="shared" si="81"/>
        <v>0</v>
      </c>
      <c r="I683" s="67">
        <f>+'[1]GASTOS'!H683+'[2]gastos'!H683</f>
        <v>0</v>
      </c>
      <c r="J683" s="36">
        <f t="shared" si="83"/>
        <v>0</v>
      </c>
      <c r="K683" s="67">
        <f>+'[1]GASTOS'!J683+'[2]gastos'!J683</f>
        <v>0</v>
      </c>
      <c r="L683" s="36">
        <f t="shared" si="84"/>
        <v>0</v>
      </c>
      <c r="M683" s="74">
        <f t="shared" si="85"/>
        <v>0</v>
      </c>
      <c r="N683" s="43">
        <f t="shared" si="86"/>
        <v>0</v>
      </c>
      <c r="O683" s="44">
        <f t="shared" si="87"/>
        <v>0</v>
      </c>
    </row>
    <row r="684" spans="1:15" ht="25.5">
      <c r="A684" s="26" t="s">
        <v>552</v>
      </c>
      <c r="B684" s="54" t="s">
        <v>553</v>
      </c>
      <c r="C684" s="67">
        <f>+'[1]GASTOS'!C684+'[2]gastos'!C684</f>
        <v>300000</v>
      </c>
      <c r="D684" s="49">
        <f>+'[1]GASTOS'!D684+'[2]gastos'!D684</f>
        <v>0</v>
      </c>
      <c r="E684" s="35">
        <f t="shared" si="82"/>
        <v>300000</v>
      </c>
      <c r="F684" s="36">
        <f t="shared" si="80"/>
        <v>0.006084892763008563</v>
      </c>
      <c r="G684" s="67">
        <f>+'[1]GASTOS'!G684+'[2]gastos'!G684</f>
        <v>0</v>
      </c>
      <c r="H684" s="71">
        <f t="shared" si="81"/>
        <v>300000</v>
      </c>
      <c r="I684" s="67">
        <f>+'[1]GASTOS'!H684+'[2]gastos'!H684</f>
        <v>104019.819</v>
      </c>
      <c r="J684" s="36">
        <f t="shared" si="83"/>
        <v>34.673273</v>
      </c>
      <c r="K684" s="67">
        <f>+'[1]GASTOS'!J684+'[2]gastos'!J684</f>
        <v>193642.53399999999</v>
      </c>
      <c r="L684" s="36">
        <f t="shared" si="84"/>
        <v>64.54751133333333</v>
      </c>
      <c r="M684" s="74">
        <f t="shared" si="85"/>
        <v>297662.353</v>
      </c>
      <c r="N684" s="43">
        <f t="shared" si="86"/>
        <v>99.22078433333333</v>
      </c>
      <c r="O684" s="44">
        <f t="shared" si="87"/>
        <v>2337.646999999997</v>
      </c>
    </row>
    <row r="685" spans="1:15" ht="51">
      <c r="A685" s="26" t="s">
        <v>554</v>
      </c>
      <c r="B685" s="54" t="s">
        <v>555</v>
      </c>
      <c r="C685" s="67">
        <f>+'[1]GASTOS'!C685+'[2]gastos'!C685</f>
        <v>3005198.4</v>
      </c>
      <c r="D685" s="49">
        <f>+'[1]GASTOS'!D685+'[2]gastos'!D685</f>
        <v>-1000000</v>
      </c>
      <c r="E685" s="35">
        <f t="shared" si="82"/>
        <v>2005198.4</v>
      </c>
      <c r="F685" s="36">
        <f t="shared" si="80"/>
        <v>0.04067139077518783</v>
      </c>
      <c r="G685" s="67">
        <f>+'[1]GASTOS'!G685+'[2]gastos'!G685</f>
        <v>0</v>
      </c>
      <c r="H685" s="71">
        <f t="shared" si="81"/>
        <v>2005198.4</v>
      </c>
      <c r="I685" s="67">
        <f>+'[1]GASTOS'!H685+'[2]gastos'!H685</f>
        <v>998022.923</v>
      </c>
      <c r="J685" s="36">
        <f t="shared" si="83"/>
        <v>33.20988467849577</v>
      </c>
      <c r="K685" s="67">
        <f>+'[1]GASTOS'!J685+'[2]gastos'!J685</f>
        <v>1007175.477</v>
      </c>
      <c r="L685" s="36">
        <f t="shared" si="84"/>
        <v>50.228220658863485</v>
      </c>
      <c r="M685" s="74">
        <f t="shared" si="85"/>
        <v>2005198.4</v>
      </c>
      <c r="N685" s="43">
        <f t="shared" si="86"/>
        <v>100</v>
      </c>
      <c r="O685" s="44">
        <f t="shared" si="87"/>
        <v>0</v>
      </c>
    </row>
    <row r="686" spans="1:15" ht="25.5">
      <c r="A686" s="26" t="s">
        <v>556</v>
      </c>
      <c r="B686" s="55" t="s">
        <v>557</v>
      </c>
      <c r="C686" s="67">
        <f>+'[1]GASTOS'!C686+'[2]gastos'!C686</f>
        <v>150000</v>
      </c>
      <c r="D686" s="49">
        <f>+'[1]GASTOS'!D686+'[2]gastos'!D686</f>
        <v>761496.608</v>
      </c>
      <c r="E686" s="35">
        <f t="shared" si="82"/>
        <v>911496.608</v>
      </c>
      <c r="F686" s="36">
        <f t="shared" si="80"/>
        <v>0.01848786371175351</v>
      </c>
      <c r="G686" s="67">
        <f>+'[1]GASTOS'!G686+'[2]gastos'!G686</f>
        <v>0</v>
      </c>
      <c r="H686" s="71">
        <f t="shared" si="81"/>
        <v>911496.608</v>
      </c>
      <c r="I686" s="67">
        <f>+'[1]GASTOS'!H686+'[2]gastos'!H686</f>
        <v>637428.524</v>
      </c>
      <c r="J686" s="36">
        <f t="shared" si="83"/>
        <v>424.9523493333333</v>
      </c>
      <c r="K686" s="67">
        <f>+'[1]GASTOS'!J686+'[2]gastos'!J686</f>
        <v>268392.718</v>
      </c>
      <c r="L686" s="36">
        <f t="shared" si="84"/>
        <v>29.44527885725275</v>
      </c>
      <c r="M686" s="74">
        <f t="shared" si="85"/>
        <v>905821.242</v>
      </c>
      <c r="N686" s="43">
        <f t="shared" si="86"/>
        <v>99.37735741963397</v>
      </c>
      <c r="O686" s="44">
        <f t="shared" si="87"/>
        <v>5675.366000000038</v>
      </c>
    </row>
    <row r="687" spans="1:15" ht="51">
      <c r="A687" s="26" t="s">
        <v>558</v>
      </c>
      <c r="B687" s="55" t="s">
        <v>559</v>
      </c>
      <c r="C687" s="67">
        <f>+'[1]GASTOS'!C687+'[2]gastos'!C687</f>
        <v>11000000</v>
      </c>
      <c r="D687" s="49">
        <f>+'[1]GASTOS'!D687+'[2]gastos'!D687</f>
        <v>-2290000</v>
      </c>
      <c r="E687" s="35">
        <f t="shared" si="82"/>
        <v>8710000</v>
      </c>
      <c r="F687" s="36">
        <f t="shared" si="80"/>
        <v>0.1766647198860153</v>
      </c>
      <c r="G687" s="67">
        <f>+'[1]GASTOS'!G687+'[2]gastos'!G687</f>
        <v>0</v>
      </c>
      <c r="H687" s="71">
        <f t="shared" si="81"/>
        <v>8710000</v>
      </c>
      <c r="I687" s="67">
        <f>+'[1]GASTOS'!H687+'[2]gastos'!H687</f>
        <v>7612467.085</v>
      </c>
      <c r="J687" s="36">
        <f t="shared" si="83"/>
        <v>69.20424622727272</v>
      </c>
      <c r="K687" s="67">
        <f>+'[1]GASTOS'!J687+'[2]gastos'!J687</f>
        <v>1065104.5100000007</v>
      </c>
      <c r="L687" s="36">
        <f t="shared" si="84"/>
        <v>12.228524799081523</v>
      </c>
      <c r="M687" s="74">
        <f t="shared" si="85"/>
        <v>8677571.595</v>
      </c>
      <c r="N687" s="43">
        <f t="shared" si="86"/>
        <v>99.62768765786453</v>
      </c>
      <c r="O687" s="44">
        <f t="shared" si="87"/>
        <v>32428.40499999933</v>
      </c>
    </row>
    <row r="688" spans="1:15" ht="51">
      <c r="A688" s="26" t="s">
        <v>560</v>
      </c>
      <c r="B688" s="55" t="s">
        <v>561</v>
      </c>
      <c r="C688" s="67">
        <f>+'[1]GASTOS'!C688+'[2]gastos'!C688</f>
        <v>1864000</v>
      </c>
      <c r="D688" s="49">
        <f>+'[1]GASTOS'!D688+'[2]gastos'!D688</f>
        <v>0</v>
      </c>
      <c r="E688" s="35">
        <f t="shared" si="82"/>
        <v>1864000</v>
      </c>
      <c r="F688" s="36">
        <f t="shared" si="80"/>
        <v>0.037807467034159874</v>
      </c>
      <c r="G688" s="67">
        <f>+'[1]GASTOS'!G688+'[2]gastos'!G688</f>
        <v>0</v>
      </c>
      <c r="H688" s="71">
        <f t="shared" si="81"/>
        <v>1864000</v>
      </c>
      <c r="I688" s="67">
        <f>+'[1]GASTOS'!H688+'[2]gastos'!H688</f>
        <v>639393.44</v>
      </c>
      <c r="J688" s="36">
        <f t="shared" si="83"/>
        <v>34.302223175965665</v>
      </c>
      <c r="K688" s="67">
        <f>+'[1]GASTOS'!J688+'[2]gastos'!J688</f>
        <v>1221182.6840000001</v>
      </c>
      <c r="L688" s="36">
        <f t="shared" si="84"/>
        <v>65.5140924892704</v>
      </c>
      <c r="M688" s="74">
        <f t="shared" si="85"/>
        <v>1860576.124</v>
      </c>
      <c r="N688" s="43">
        <f t="shared" si="86"/>
        <v>99.81631566523606</v>
      </c>
      <c r="O688" s="44">
        <f t="shared" si="87"/>
        <v>3423.875999999931</v>
      </c>
    </row>
    <row r="689" spans="1:15" ht="38.25">
      <c r="A689" s="26" t="s">
        <v>562</v>
      </c>
      <c r="B689" s="55" t="s">
        <v>563</v>
      </c>
      <c r="C689" s="67">
        <f>+'[1]GASTOS'!C689+'[2]gastos'!C689</f>
        <v>100000</v>
      </c>
      <c r="D689" s="49">
        <f>+'[1]GASTOS'!D689+'[2]gastos'!D689</f>
        <v>0</v>
      </c>
      <c r="E689" s="33">
        <f t="shared" si="82"/>
        <v>100000</v>
      </c>
      <c r="F689" s="34">
        <f t="shared" si="80"/>
        <v>0.002028297587669521</v>
      </c>
      <c r="G689" s="67">
        <f>+'[1]GASTOS'!G689+'[2]gastos'!G689</f>
        <v>0</v>
      </c>
      <c r="H689" s="71">
        <f t="shared" si="81"/>
        <v>100000</v>
      </c>
      <c r="I689" s="67">
        <f>+'[1]GASTOS'!H689+'[2]gastos'!H689</f>
        <v>35895.58</v>
      </c>
      <c r="J689" s="34">
        <f t="shared" si="83"/>
        <v>35.89558</v>
      </c>
      <c r="K689" s="67">
        <f>+'[1]GASTOS'!J689+'[2]gastos'!J689</f>
        <v>63843.369999999995</v>
      </c>
      <c r="L689" s="34">
        <f t="shared" si="84"/>
        <v>63.84337</v>
      </c>
      <c r="M689" s="73">
        <f t="shared" si="85"/>
        <v>99738.95</v>
      </c>
      <c r="N689" s="41">
        <f t="shared" si="86"/>
        <v>99.73894999999999</v>
      </c>
      <c r="O689" s="42">
        <f t="shared" si="87"/>
        <v>261.0500000000029</v>
      </c>
    </row>
    <row r="690" spans="1:15" ht="12.75">
      <c r="A690" s="22" t="s">
        <v>564</v>
      </c>
      <c r="B690" s="53" t="s">
        <v>565</v>
      </c>
      <c r="C690" s="67">
        <f>+'[1]GASTOS'!C690+'[2]gastos'!C690</f>
        <v>2153559.36</v>
      </c>
      <c r="D690" s="49">
        <f>+'[1]GASTOS'!D690+'[2]gastos'!D690</f>
        <v>-1037462.036</v>
      </c>
      <c r="E690" s="33">
        <f t="shared" si="82"/>
        <v>1116097.324</v>
      </c>
      <c r="F690" s="34">
        <f t="shared" si="80"/>
        <v>0.02263777509873608</v>
      </c>
      <c r="G690" s="67">
        <f>+'[1]GASTOS'!G690+'[2]gastos'!G690</f>
        <v>0</v>
      </c>
      <c r="H690" s="71">
        <f t="shared" si="81"/>
        <v>1116097.324</v>
      </c>
      <c r="I690" s="67">
        <f>+'[1]GASTOS'!H690+'[2]gastos'!H690</f>
        <v>384497.528</v>
      </c>
      <c r="J690" s="34">
        <f t="shared" si="83"/>
        <v>17.85404828590376</v>
      </c>
      <c r="K690" s="67">
        <f>+'[1]GASTOS'!J690+'[2]gastos'!J690</f>
        <v>594702.405</v>
      </c>
      <c r="L690" s="34">
        <f t="shared" si="84"/>
        <v>53.28409917413259</v>
      </c>
      <c r="M690" s="73">
        <f t="shared" si="85"/>
        <v>979199.933</v>
      </c>
      <c r="N690" s="41">
        <f t="shared" si="86"/>
        <v>87.73427835940228</v>
      </c>
      <c r="O690" s="42">
        <f t="shared" si="87"/>
        <v>136897.39100000006</v>
      </c>
    </row>
    <row r="691" spans="1:15" ht="12.75" hidden="1">
      <c r="A691" s="26" t="s">
        <v>566</v>
      </c>
      <c r="B691" s="55" t="s">
        <v>567</v>
      </c>
      <c r="C691" s="67">
        <f>+'[1]GASTOS'!C691+'[2]gastos'!C691</f>
        <v>0</v>
      </c>
      <c r="D691" s="49">
        <f>+'[1]GASTOS'!D691+'[2]gastos'!D691</f>
        <v>0</v>
      </c>
      <c r="E691" s="35">
        <f t="shared" si="82"/>
        <v>0</v>
      </c>
      <c r="F691" s="36">
        <f t="shared" si="80"/>
        <v>0</v>
      </c>
      <c r="G691" s="67">
        <f>+'[1]GASTOS'!G691+'[2]gastos'!G691</f>
        <v>0</v>
      </c>
      <c r="H691" s="71">
        <f t="shared" si="81"/>
        <v>0</v>
      </c>
      <c r="I691" s="67">
        <f>+'[1]GASTOS'!H691+'[2]gastos'!H691</f>
        <v>0</v>
      </c>
      <c r="J691" s="36">
        <f t="shared" si="83"/>
        <v>0</v>
      </c>
      <c r="K691" s="67">
        <f>+'[1]GASTOS'!J691+'[2]gastos'!J691</f>
        <v>0</v>
      </c>
      <c r="L691" s="36">
        <f t="shared" si="84"/>
        <v>0</v>
      </c>
      <c r="M691" s="74">
        <f t="shared" si="85"/>
        <v>0</v>
      </c>
      <c r="N691" s="43">
        <f t="shared" si="86"/>
        <v>0</v>
      </c>
      <c r="O691" s="44">
        <f t="shared" si="87"/>
        <v>0</v>
      </c>
    </row>
    <row r="692" spans="1:15" ht="12.75" hidden="1">
      <c r="A692" s="26" t="s">
        <v>568</v>
      </c>
      <c r="B692" s="55" t="s">
        <v>569</v>
      </c>
      <c r="C692" s="67">
        <f>+'[1]GASTOS'!C692+'[2]gastos'!C692</f>
        <v>0</v>
      </c>
      <c r="D692" s="49">
        <f>+'[1]GASTOS'!D692+'[2]gastos'!D692</f>
        <v>0</v>
      </c>
      <c r="E692" s="35">
        <f t="shared" si="82"/>
        <v>0</v>
      </c>
      <c r="F692" s="36">
        <f t="shared" si="80"/>
        <v>0</v>
      </c>
      <c r="G692" s="67">
        <f>+'[1]GASTOS'!G692+'[2]gastos'!G692</f>
        <v>0</v>
      </c>
      <c r="H692" s="71">
        <f t="shared" si="81"/>
        <v>0</v>
      </c>
      <c r="I692" s="67">
        <f>+'[1]GASTOS'!H692+'[2]gastos'!H692</f>
        <v>0</v>
      </c>
      <c r="J692" s="36">
        <f t="shared" si="83"/>
        <v>0</v>
      </c>
      <c r="K692" s="67">
        <f>+'[1]GASTOS'!J692+'[2]gastos'!J692</f>
        <v>0</v>
      </c>
      <c r="L692" s="36">
        <f t="shared" si="84"/>
        <v>0</v>
      </c>
      <c r="M692" s="74">
        <f t="shared" si="85"/>
        <v>0</v>
      </c>
      <c r="N692" s="43">
        <f t="shared" si="86"/>
        <v>0</v>
      </c>
      <c r="O692" s="44">
        <f t="shared" si="87"/>
        <v>0</v>
      </c>
    </row>
    <row r="693" spans="1:15" ht="25.5">
      <c r="A693" s="26" t="s">
        <v>570</v>
      </c>
      <c r="B693" s="55" t="s">
        <v>571</v>
      </c>
      <c r="C693" s="67">
        <f>+'[1]GASTOS'!C693+'[2]gastos'!C693</f>
        <v>1252000</v>
      </c>
      <c r="D693" s="49">
        <f>+'[1]GASTOS'!D693+'[2]gastos'!D693</f>
        <v>-914500</v>
      </c>
      <c r="E693" s="35">
        <f t="shared" si="82"/>
        <v>337500</v>
      </c>
      <c r="F693" s="36">
        <f t="shared" si="80"/>
        <v>0.006845504358384634</v>
      </c>
      <c r="G693" s="67">
        <f>+'[1]GASTOS'!G693+'[2]gastos'!G693</f>
        <v>0</v>
      </c>
      <c r="H693" s="71">
        <f t="shared" si="81"/>
        <v>337500</v>
      </c>
      <c r="I693" s="67">
        <f>+'[1]GASTOS'!H693+'[2]gastos'!H693</f>
        <v>204769.353</v>
      </c>
      <c r="J693" s="36">
        <f t="shared" si="83"/>
        <v>16.35537963258786</v>
      </c>
      <c r="K693" s="67">
        <f>+'[1]GASTOS'!J693+'[2]gastos'!J693</f>
        <v>132637.679</v>
      </c>
      <c r="L693" s="36">
        <f t="shared" si="84"/>
        <v>39.30005303703704</v>
      </c>
      <c r="M693" s="74">
        <f t="shared" si="85"/>
        <v>337407.032</v>
      </c>
      <c r="N693" s="43">
        <f t="shared" si="86"/>
        <v>99.97245392592593</v>
      </c>
      <c r="O693" s="44">
        <f t="shared" si="87"/>
        <v>92.96799999999348</v>
      </c>
    </row>
    <row r="694" spans="1:15" ht="51">
      <c r="A694" s="26" t="s">
        <v>572</v>
      </c>
      <c r="B694" s="55" t="s">
        <v>573</v>
      </c>
      <c r="C694" s="67">
        <f>+'[1]GASTOS'!C694+'[2]gastos'!C694</f>
        <v>305000</v>
      </c>
      <c r="D694" s="49">
        <f>+'[1]GASTOS'!D694+'[2]gastos'!D694</f>
        <v>10805.564</v>
      </c>
      <c r="E694" s="35">
        <f t="shared" si="82"/>
        <v>315805.564</v>
      </c>
      <c r="F694" s="36">
        <f t="shared" si="80"/>
        <v>0.0064054766363381265</v>
      </c>
      <c r="G694" s="67">
        <f>+'[1]GASTOS'!G694+'[2]gastos'!G694</f>
        <v>0</v>
      </c>
      <c r="H694" s="71">
        <f t="shared" si="81"/>
        <v>315805.564</v>
      </c>
      <c r="I694" s="67">
        <f>+'[1]GASTOS'!H694+'[2]gastos'!H694</f>
        <v>92725.942</v>
      </c>
      <c r="J694" s="36">
        <f t="shared" si="83"/>
        <v>30.401948196721314</v>
      </c>
      <c r="K694" s="67">
        <f>+'[1]GASTOS'!J694+'[2]gastos'!J694</f>
        <v>139764.45799999998</v>
      </c>
      <c r="L694" s="36">
        <f t="shared" si="84"/>
        <v>44.25649004714812</v>
      </c>
      <c r="M694" s="74">
        <f t="shared" si="85"/>
        <v>232490.39999999997</v>
      </c>
      <c r="N694" s="43">
        <f t="shared" si="86"/>
        <v>73.61820895593846</v>
      </c>
      <c r="O694" s="44">
        <f t="shared" si="87"/>
        <v>83315.16400000005</v>
      </c>
    </row>
    <row r="695" spans="1:15" ht="38.25">
      <c r="A695" s="26" t="s">
        <v>574</v>
      </c>
      <c r="B695" s="55" t="s">
        <v>575</v>
      </c>
      <c r="C695" s="67">
        <f>+'[1]GASTOS'!C695+'[2]gastos'!C695</f>
        <v>596559.36</v>
      </c>
      <c r="D695" s="49">
        <f>+'[1]GASTOS'!D695+'[2]gastos'!D695</f>
        <v>-133767.6</v>
      </c>
      <c r="E695" s="35">
        <f t="shared" si="82"/>
        <v>462791.76</v>
      </c>
      <c r="F695" s="36">
        <f t="shared" si="80"/>
        <v>0.009386794104013321</v>
      </c>
      <c r="G695" s="67">
        <f>+'[1]GASTOS'!G695+'[2]gastos'!G695</f>
        <v>0</v>
      </c>
      <c r="H695" s="71">
        <f t="shared" si="81"/>
        <v>462791.76</v>
      </c>
      <c r="I695" s="67">
        <f>+'[1]GASTOS'!H695+'[2]gastos'!H695</f>
        <v>87002.233</v>
      </c>
      <c r="J695" s="36">
        <f t="shared" si="83"/>
        <v>14.584002671586612</v>
      </c>
      <c r="K695" s="67">
        <f>+'[1]GASTOS'!J695+'[2]gastos'!J695</f>
        <v>322300.268</v>
      </c>
      <c r="L695" s="36">
        <f t="shared" si="84"/>
        <v>69.6426116143468</v>
      </c>
      <c r="M695" s="74">
        <f t="shared" si="85"/>
        <v>409302.501</v>
      </c>
      <c r="N695" s="43">
        <f t="shared" si="86"/>
        <v>88.44204594308248</v>
      </c>
      <c r="O695" s="44">
        <f t="shared" si="87"/>
        <v>53489.25900000002</v>
      </c>
    </row>
    <row r="696" spans="1:15" ht="25.5" hidden="1">
      <c r="A696" s="26" t="s">
        <v>576</v>
      </c>
      <c r="B696" s="54" t="s">
        <v>577</v>
      </c>
      <c r="C696" s="67">
        <f>+'[1]GASTOS'!C696+'[2]gastos'!C696</f>
        <v>0</v>
      </c>
      <c r="D696" s="49">
        <f>+'[1]GASTOS'!D696+'[2]gastos'!D696</f>
        <v>0</v>
      </c>
      <c r="E696" s="35">
        <f t="shared" si="82"/>
        <v>0</v>
      </c>
      <c r="F696" s="36">
        <f t="shared" si="80"/>
        <v>0</v>
      </c>
      <c r="G696" s="67">
        <f>+'[1]GASTOS'!G696+'[2]gastos'!G696</f>
        <v>0</v>
      </c>
      <c r="H696" s="71">
        <f t="shared" si="81"/>
        <v>0</v>
      </c>
      <c r="I696" s="67">
        <f>+'[1]GASTOS'!H696+'[2]gastos'!H696</f>
        <v>0</v>
      </c>
      <c r="J696" s="36">
        <f t="shared" si="83"/>
        <v>0</v>
      </c>
      <c r="K696" s="67">
        <f>+'[1]GASTOS'!J696+'[2]gastos'!J696</f>
        <v>0</v>
      </c>
      <c r="L696" s="36">
        <f t="shared" si="84"/>
        <v>0</v>
      </c>
      <c r="M696" s="74">
        <f t="shared" si="85"/>
        <v>0</v>
      </c>
      <c r="N696" s="43">
        <f t="shared" si="86"/>
        <v>0</v>
      </c>
      <c r="O696" s="44">
        <f t="shared" si="87"/>
        <v>0</v>
      </c>
    </row>
    <row r="697" spans="1:15" ht="25.5" hidden="1">
      <c r="A697" s="26" t="s">
        <v>578</v>
      </c>
      <c r="B697" s="54" t="s">
        <v>579</v>
      </c>
      <c r="C697" s="67">
        <f>+'[1]GASTOS'!C697+'[2]gastos'!C697</f>
        <v>0</v>
      </c>
      <c r="D697" s="49">
        <f>+'[1]GASTOS'!D697+'[2]gastos'!D697</f>
        <v>0</v>
      </c>
      <c r="E697" s="33">
        <f t="shared" si="82"/>
        <v>0</v>
      </c>
      <c r="F697" s="34">
        <f t="shared" si="80"/>
        <v>0</v>
      </c>
      <c r="G697" s="67">
        <f>+'[1]GASTOS'!G697+'[2]gastos'!G697</f>
        <v>0</v>
      </c>
      <c r="H697" s="71">
        <f t="shared" si="81"/>
        <v>0</v>
      </c>
      <c r="I697" s="67">
        <f>+'[1]GASTOS'!H697+'[2]gastos'!H697</f>
        <v>0</v>
      </c>
      <c r="J697" s="34">
        <f t="shared" si="83"/>
        <v>0</v>
      </c>
      <c r="K697" s="67">
        <f>+'[1]GASTOS'!J697+'[2]gastos'!J697</f>
        <v>0</v>
      </c>
      <c r="L697" s="34">
        <f t="shared" si="84"/>
        <v>0</v>
      </c>
      <c r="M697" s="73">
        <f t="shared" si="85"/>
        <v>0</v>
      </c>
      <c r="N697" s="41">
        <f t="shared" si="86"/>
        <v>0</v>
      </c>
      <c r="O697" s="42">
        <f t="shared" si="87"/>
        <v>0</v>
      </c>
    </row>
    <row r="698" spans="1:15" ht="25.5">
      <c r="A698" s="22" t="s">
        <v>580</v>
      </c>
      <c r="B698" s="53" t="s">
        <v>581</v>
      </c>
      <c r="C698" s="67">
        <f>+'[1]GASTOS'!C698+'[2]gastos'!C698</f>
        <v>645000</v>
      </c>
      <c r="D698" s="49">
        <f>+'[1]GASTOS'!D698+'[2]gastos'!D698</f>
        <v>-19770</v>
      </c>
      <c r="E698" s="33">
        <f t="shared" si="82"/>
        <v>625230</v>
      </c>
      <c r="F698" s="34">
        <f t="shared" si="80"/>
        <v>0.012681525007386148</v>
      </c>
      <c r="G698" s="67">
        <f>+'[1]GASTOS'!G698+'[2]gastos'!G698</f>
        <v>0</v>
      </c>
      <c r="H698" s="71">
        <f t="shared" si="81"/>
        <v>625230</v>
      </c>
      <c r="I698" s="67">
        <f>+'[1]GASTOS'!H698+'[2]gastos'!H698</f>
        <v>607630</v>
      </c>
      <c r="J698" s="34">
        <f t="shared" si="83"/>
        <v>94.20620155038759</v>
      </c>
      <c r="K698" s="67">
        <f>+'[1]GASTOS'!J698+'[2]gastos'!J698</f>
        <v>17600</v>
      </c>
      <c r="L698" s="34">
        <f t="shared" si="84"/>
        <v>2.8149640932136974</v>
      </c>
      <c r="M698" s="73">
        <f t="shared" si="85"/>
        <v>625230</v>
      </c>
      <c r="N698" s="41">
        <f t="shared" si="86"/>
        <v>100</v>
      </c>
      <c r="O698" s="42">
        <f t="shared" si="87"/>
        <v>0</v>
      </c>
    </row>
    <row r="699" spans="1:15" ht="25.5" hidden="1">
      <c r="A699" s="26" t="s">
        <v>582</v>
      </c>
      <c r="B699" s="55" t="s">
        <v>583</v>
      </c>
      <c r="C699" s="67">
        <f>+'[1]GASTOS'!C699+'[2]gastos'!C699</f>
        <v>0</v>
      </c>
      <c r="D699" s="49">
        <f>+'[1]GASTOS'!D699+'[2]gastos'!D699</f>
        <v>0</v>
      </c>
      <c r="E699" s="35">
        <f t="shared" si="82"/>
        <v>0</v>
      </c>
      <c r="F699" s="36">
        <f t="shared" si="80"/>
        <v>0</v>
      </c>
      <c r="G699" s="67">
        <f>+'[1]GASTOS'!G699+'[2]gastos'!G699</f>
        <v>0</v>
      </c>
      <c r="H699" s="71">
        <f t="shared" si="81"/>
        <v>0</v>
      </c>
      <c r="I699" s="67">
        <f>+'[1]GASTOS'!H699+'[2]gastos'!H699</f>
        <v>0</v>
      </c>
      <c r="J699" s="36">
        <f t="shared" si="83"/>
        <v>0</v>
      </c>
      <c r="K699" s="67">
        <f>+'[1]GASTOS'!J699+'[2]gastos'!J699</f>
        <v>0</v>
      </c>
      <c r="L699" s="36">
        <f t="shared" si="84"/>
        <v>0</v>
      </c>
      <c r="M699" s="74">
        <f t="shared" si="85"/>
        <v>0</v>
      </c>
      <c r="N699" s="43">
        <f t="shared" si="86"/>
        <v>0</v>
      </c>
      <c r="O699" s="44">
        <f t="shared" si="87"/>
        <v>0</v>
      </c>
    </row>
    <row r="700" spans="1:15" ht="51">
      <c r="A700" s="26" t="s">
        <v>584</v>
      </c>
      <c r="B700" s="55" t="s">
        <v>585</v>
      </c>
      <c r="C700" s="67">
        <f>+'[1]GASTOS'!C700+'[2]gastos'!C700</f>
        <v>600000</v>
      </c>
      <c r="D700" s="49">
        <f>+'[1]GASTOS'!D700+'[2]gastos'!D700</f>
        <v>0</v>
      </c>
      <c r="E700" s="35">
        <f t="shared" si="82"/>
        <v>600000</v>
      </c>
      <c r="F700" s="36">
        <f t="shared" si="80"/>
        <v>0.012169785526017126</v>
      </c>
      <c r="G700" s="67">
        <f>+'[1]GASTOS'!G700+'[2]gastos'!G700</f>
        <v>0</v>
      </c>
      <c r="H700" s="71">
        <f t="shared" si="81"/>
        <v>600000</v>
      </c>
      <c r="I700" s="67">
        <f>+'[1]GASTOS'!H700+'[2]gastos'!H700</f>
        <v>600000</v>
      </c>
      <c r="J700" s="36">
        <f t="shared" si="83"/>
        <v>100</v>
      </c>
      <c r="K700" s="67">
        <f>+'[1]GASTOS'!J700+'[2]gastos'!J700</f>
        <v>0</v>
      </c>
      <c r="L700" s="36">
        <f t="shared" si="84"/>
        <v>0</v>
      </c>
      <c r="M700" s="74">
        <f t="shared" si="85"/>
        <v>600000</v>
      </c>
      <c r="N700" s="43">
        <f t="shared" si="86"/>
        <v>100</v>
      </c>
      <c r="O700" s="44">
        <f t="shared" si="87"/>
        <v>0</v>
      </c>
    </row>
    <row r="701" spans="1:15" ht="25.5">
      <c r="A701" s="26" t="s">
        <v>586</v>
      </c>
      <c r="B701" s="56" t="s">
        <v>587</v>
      </c>
      <c r="C701" s="67">
        <f>+'[1]GASTOS'!C701+'[2]gastos'!C701</f>
        <v>45000</v>
      </c>
      <c r="D701" s="49">
        <f>+'[1]GASTOS'!D701+'[2]gastos'!D701</f>
        <v>-19770</v>
      </c>
      <c r="E701" s="35">
        <f t="shared" si="82"/>
        <v>25230</v>
      </c>
      <c r="F701" s="36">
        <f t="shared" si="80"/>
        <v>0.0005117394813690202</v>
      </c>
      <c r="G701" s="67">
        <f>+'[1]GASTOS'!G701+'[2]gastos'!G701</f>
        <v>0</v>
      </c>
      <c r="H701" s="71">
        <f t="shared" si="81"/>
        <v>25230</v>
      </c>
      <c r="I701" s="67">
        <f>+'[1]GASTOS'!H701+'[2]gastos'!H701</f>
        <v>7630</v>
      </c>
      <c r="J701" s="36">
        <f t="shared" si="83"/>
        <v>16.955555555555556</v>
      </c>
      <c r="K701" s="67">
        <f>+'[1]GASTOS'!J701+'[2]gastos'!J701</f>
        <v>17600</v>
      </c>
      <c r="L701" s="36">
        <f t="shared" si="84"/>
        <v>69.75822433610782</v>
      </c>
      <c r="M701" s="74">
        <f t="shared" si="85"/>
        <v>25230</v>
      </c>
      <c r="N701" s="43">
        <f t="shared" si="86"/>
        <v>100</v>
      </c>
      <c r="O701" s="44">
        <f t="shared" si="87"/>
        <v>0</v>
      </c>
    </row>
    <row r="702" spans="1:15" ht="12.75">
      <c r="A702" s="22" t="s">
        <v>588</v>
      </c>
      <c r="B702" s="53" t="s">
        <v>589</v>
      </c>
      <c r="C702" s="67">
        <f>+'[1]GASTOS'!C702+'[2]gastos'!C702</f>
        <v>20438801.04</v>
      </c>
      <c r="D702" s="49">
        <f>+'[1]GASTOS'!D702+'[2]gastos'!D702</f>
        <v>-2137520.961</v>
      </c>
      <c r="E702" s="33">
        <f t="shared" si="82"/>
        <v>18301280.079</v>
      </c>
      <c r="F702" s="34">
        <f t="shared" si="80"/>
        <v>0.3712044223549996</v>
      </c>
      <c r="G702" s="67">
        <f>+'[1]GASTOS'!G702+'[2]gastos'!G702</f>
        <v>0</v>
      </c>
      <c r="H702" s="71">
        <f t="shared" si="81"/>
        <v>18301280.079</v>
      </c>
      <c r="I702" s="67">
        <f>+'[1]GASTOS'!H702+'[2]gastos'!H702</f>
        <v>7544809.638</v>
      </c>
      <c r="J702" s="34">
        <f t="shared" si="83"/>
        <v>36.91414982334013</v>
      </c>
      <c r="K702" s="67">
        <f>+'[1]GASTOS'!J702+'[2]gastos'!J702</f>
        <v>10617247.273</v>
      </c>
      <c r="L702" s="34">
        <f t="shared" si="84"/>
        <v>58.0136866228438</v>
      </c>
      <c r="M702" s="73">
        <f t="shared" si="85"/>
        <v>18162056.911</v>
      </c>
      <c r="N702" s="41">
        <f t="shared" si="86"/>
        <v>99.23927087395512</v>
      </c>
      <c r="O702" s="42">
        <f t="shared" si="87"/>
        <v>139223.16800000146</v>
      </c>
    </row>
    <row r="703" spans="1:15" ht="38.25">
      <c r="A703" s="26" t="s">
        <v>590</v>
      </c>
      <c r="B703" s="55" t="s">
        <v>591</v>
      </c>
      <c r="C703" s="67">
        <f>+'[1]GASTOS'!C703+'[2]gastos'!C703</f>
        <v>782400</v>
      </c>
      <c r="D703" s="49">
        <f>+'[1]GASTOS'!D703+'[2]gastos'!D703</f>
        <v>0</v>
      </c>
      <c r="E703" s="35">
        <f t="shared" si="82"/>
        <v>782400</v>
      </c>
      <c r="F703" s="36">
        <f t="shared" si="80"/>
        <v>0.015869400325926333</v>
      </c>
      <c r="G703" s="67">
        <f>+'[1]GASTOS'!G703+'[2]gastos'!G703</f>
        <v>0</v>
      </c>
      <c r="H703" s="71">
        <f t="shared" si="81"/>
        <v>782400</v>
      </c>
      <c r="I703" s="67">
        <f>+'[1]GASTOS'!H703+'[2]gastos'!H703</f>
        <v>362328.821</v>
      </c>
      <c r="J703" s="36">
        <f t="shared" si="83"/>
        <v>46.30992088445808</v>
      </c>
      <c r="K703" s="67">
        <f>+'[1]GASTOS'!J703+'[2]gastos'!J703</f>
        <v>386471.179</v>
      </c>
      <c r="L703" s="36">
        <f t="shared" si="84"/>
        <v>49.39560058793456</v>
      </c>
      <c r="M703" s="74">
        <f t="shared" si="85"/>
        <v>748800</v>
      </c>
      <c r="N703" s="43">
        <f t="shared" si="86"/>
        <v>95.70552147239265</v>
      </c>
      <c r="O703" s="44">
        <f t="shared" si="87"/>
        <v>33600</v>
      </c>
    </row>
    <row r="704" spans="1:15" ht="38.25">
      <c r="A704" s="26" t="s">
        <v>592</v>
      </c>
      <c r="B704" s="55" t="s">
        <v>593</v>
      </c>
      <c r="C704" s="67">
        <f>+'[1]GASTOS'!C704+'[2]gastos'!C704</f>
        <v>6572238.24</v>
      </c>
      <c r="D704" s="49">
        <f>+'[1]GASTOS'!D704+'[2]gastos'!D704</f>
        <v>0</v>
      </c>
      <c r="E704" s="35">
        <f t="shared" si="82"/>
        <v>6572238.24</v>
      </c>
      <c r="F704" s="36">
        <f t="shared" si="80"/>
        <v>0.1333045496778138</v>
      </c>
      <c r="G704" s="67">
        <f>+'[1]GASTOS'!G704+'[2]gastos'!G704</f>
        <v>0</v>
      </c>
      <c r="H704" s="71">
        <f t="shared" si="81"/>
        <v>6572238.24</v>
      </c>
      <c r="I704" s="67">
        <f>+'[1]GASTOS'!H704+'[2]gastos'!H704</f>
        <v>1744948.149</v>
      </c>
      <c r="J704" s="36">
        <f t="shared" si="83"/>
        <v>26.550287516661903</v>
      </c>
      <c r="K704" s="67">
        <f>+'[1]GASTOS'!J704+'[2]gastos'!J704</f>
        <v>4826650.091</v>
      </c>
      <c r="L704" s="36">
        <f t="shared" si="84"/>
        <v>73.43997455271798</v>
      </c>
      <c r="M704" s="74">
        <f t="shared" si="85"/>
        <v>6571598.24</v>
      </c>
      <c r="N704" s="43">
        <f t="shared" si="86"/>
        <v>99.99026206937988</v>
      </c>
      <c r="O704" s="44">
        <f t="shared" si="87"/>
        <v>640</v>
      </c>
    </row>
    <row r="705" spans="1:15" ht="25.5">
      <c r="A705" s="26" t="s">
        <v>594</v>
      </c>
      <c r="B705" s="55" t="s">
        <v>595</v>
      </c>
      <c r="C705" s="67">
        <f>+'[1]GASTOS'!C705+'[2]gastos'!C705</f>
        <v>50000</v>
      </c>
      <c r="D705" s="49">
        <f>+'[1]GASTOS'!D705+'[2]gastos'!D705</f>
        <v>0</v>
      </c>
      <c r="E705" s="35">
        <f t="shared" si="82"/>
        <v>50000</v>
      </c>
      <c r="F705" s="36">
        <f t="shared" si="80"/>
        <v>0.0010141487938347606</v>
      </c>
      <c r="G705" s="67">
        <f>+'[1]GASTOS'!G705+'[2]gastos'!G705</f>
        <v>0</v>
      </c>
      <c r="H705" s="71">
        <f t="shared" si="81"/>
        <v>50000</v>
      </c>
      <c r="I705" s="67">
        <f>+'[1]GASTOS'!H705+'[2]gastos'!H705</f>
        <v>12242.64</v>
      </c>
      <c r="J705" s="36">
        <f t="shared" si="83"/>
        <v>24.48528</v>
      </c>
      <c r="K705" s="67">
        <f>+'[1]GASTOS'!J705+'[2]gastos'!J705</f>
        <v>37242.64</v>
      </c>
      <c r="L705" s="36">
        <f t="shared" si="84"/>
        <v>74.48528</v>
      </c>
      <c r="M705" s="74">
        <f t="shared" si="85"/>
        <v>49485.28</v>
      </c>
      <c r="N705" s="43">
        <f t="shared" si="86"/>
        <v>98.97055999999999</v>
      </c>
      <c r="O705" s="44">
        <f t="shared" si="87"/>
        <v>514.7200000000012</v>
      </c>
    </row>
    <row r="706" spans="1:15" ht="12.75">
      <c r="A706" s="26" t="s">
        <v>596</v>
      </c>
      <c r="B706" s="55" t="s">
        <v>597</v>
      </c>
      <c r="C706" s="67">
        <f>+'[1]GASTOS'!C706+'[2]gastos'!C706</f>
        <v>2000000</v>
      </c>
      <c r="D706" s="49">
        <f>+'[1]GASTOS'!D706+'[2]gastos'!D706</f>
        <v>-1010000</v>
      </c>
      <c r="E706" s="35">
        <f t="shared" si="82"/>
        <v>990000</v>
      </c>
      <c r="F706" s="36">
        <f t="shared" si="80"/>
        <v>0.020080146117928258</v>
      </c>
      <c r="G706" s="67">
        <f>+'[1]GASTOS'!G706+'[2]gastos'!G706</f>
        <v>0</v>
      </c>
      <c r="H706" s="71">
        <f t="shared" si="81"/>
        <v>990000</v>
      </c>
      <c r="I706" s="67">
        <f>+'[1]GASTOS'!H706+'[2]gastos'!H706</f>
        <v>8203.072</v>
      </c>
      <c r="J706" s="36">
        <f t="shared" si="83"/>
        <v>0.4101536</v>
      </c>
      <c r="K706" s="67">
        <f>+'[1]GASTOS'!J706+'[2]gastos'!J706</f>
        <v>980011.6279999999</v>
      </c>
      <c r="L706" s="36">
        <f t="shared" si="84"/>
        <v>98.99107353535352</v>
      </c>
      <c r="M706" s="74">
        <f t="shared" si="85"/>
        <v>988214.7</v>
      </c>
      <c r="N706" s="43">
        <f t="shared" si="86"/>
        <v>99.81966666666666</v>
      </c>
      <c r="O706" s="44">
        <f t="shared" si="87"/>
        <v>1785.3000000000466</v>
      </c>
    </row>
    <row r="707" spans="1:15" ht="25.5">
      <c r="A707" s="26" t="s">
        <v>598</v>
      </c>
      <c r="B707" s="55" t="s">
        <v>599</v>
      </c>
      <c r="C707" s="67">
        <f>+'[1]GASTOS'!C707+'[2]gastos'!C707</f>
        <v>4250000</v>
      </c>
      <c r="D707" s="49">
        <f>+'[1]GASTOS'!D707+'[2]gastos'!D707</f>
        <v>400000</v>
      </c>
      <c r="E707" s="35">
        <f t="shared" si="82"/>
        <v>4650000</v>
      </c>
      <c r="F707" s="36">
        <f t="shared" si="80"/>
        <v>0.09431583782663272</v>
      </c>
      <c r="G707" s="67">
        <f>+'[1]GASTOS'!G707+'[2]gastos'!G707</f>
        <v>0</v>
      </c>
      <c r="H707" s="71">
        <f t="shared" si="81"/>
        <v>4650000</v>
      </c>
      <c r="I707" s="67">
        <f>+'[1]GASTOS'!H707+'[2]gastos'!H707</f>
        <v>3424273.888</v>
      </c>
      <c r="J707" s="36">
        <f t="shared" si="83"/>
        <v>80.57115030588234</v>
      </c>
      <c r="K707" s="67">
        <f>+'[1]GASTOS'!J707+'[2]gastos'!J707</f>
        <v>1157822.6360000004</v>
      </c>
      <c r="L707" s="36">
        <f t="shared" si="84"/>
        <v>24.899411526881728</v>
      </c>
      <c r="M707" s="74">
        <f t="shared" si="85"/>
        <v>4582096.524</v>
      </c>
      <c r="N707" s="43">
        <f t="shared" si="86"/>
        <v>98.53971019354839</v>
      </c>
      <c r="O707" s="44">
        <f t="shared" si="87"/>
        <v>67903.47599999979</v>
      </c>
    </row>
    <row r="708" spans="1:15" ht="12.75">
      <c r="A708" s="26" t="s">
        <v>600</v>
      </c>
      <c r="B708" s="55" t="s">
        <v>601</v>
      </c>
      <c r="C708" s="67">
        <f>+'[1]GASTOS'!C708+'[2]gastos'!C708</f>
        <v>2000000</v>
      </c>
      <c r="D708" s="49">
        <f>+'[1]GASTOS'!D708+'[2]gastos'!D708</f>
        <v>-494064.961</v>
      </c>
      <c r="E708" s="35">
        <f t="shared" si="82"/>
        <v>1505935.0389999999</v>
      </c>
      <c r="F708" s="36">
        <f t="shared" si="80"/>
        <v>0.03054484406790706</v>
      </c>
      <c r="G708" s="67">
        <f>+'[1]GASTOS'!G708+'[2]gastos'!G708</f>
        <v>0</v>
      </c>
      <c r="H708" s="71">
        <f t="shared" si="81"/>
        <v>1505935.0389999999</v>
      </c>
      <c r="I708" s="67">
        <f>+'[1]GASTOS'!H708+'[2]gastos'!H708</f>
        <v>703570.482</v>
      </c>
      <c r="J708" s="36">
        <f t="shared" si="83"/>
        <v>35.1785241</v>
      </c>
      <c r="K708" s="67">
        <f>+'[1]GASTOS'!J708+'[2]gastos'!J708</f>
        <v>800198.421</v>
      </c>
      <c r="L708" s="36">
        <f t="shared" si="84"/>
        <v>53.13631732291475</v>
      </c>
      <c r="M708" s="74">
        <f t="shared" si="85"/>
        <v>1503768.903</v>
      </c>
      <c r="N708" s="43">
        <f t="shared" si="86"/>
        <v>99.85616006375425</v>
      </c>
      <c r="O708" s="44">
        <f t="shared" si="87"/>
        <v>2166.1359999999404</v>
      </c>
    </row>
    <row r="709" spans="1:15" ht="12.75">
      <c r="A709" s="26" t="s">
        <v>602</v>
      </c>
      <c r="B709" s="55" t="s">
        <v>603</v>
      </c>
      <c r="C709" s="67">
        <f>+'[1]GASTOS'!C709+'[2]gastos'!C709</f>
        <v>500000</v>
      </c>
      <c r="D709" s="49">
        <f>+'[1]GASTOS'!D709+'[2]gastos'!D709</f>
        <v>-350000</v>
      </c>
      <c r="E709" s="35">
        <f t="shared" si="82"/>
        <v>150000</v>
      </c>
      <c r="F709" s="36">
        <f t="shared" si="80"/>
        <v>0.0030424463815042816</v>
      </c>
      <c r="G709" s="67">
        <f>+'[1]GASTOS'!G709+'[2]gastos'!G709</f>
        <v>0</v>
      </c>
      <c r="H709" s="71">
        <f t="shared" si="81"/>
        <v>150000</v>
      </c>
      <c r="I709" s="67">
        <f>+'[1]GASTOS'!H709+'[2]gastos'!H709</f>
        <v>84564.131</v>
      </c>
      <c r="J709" s="36">
        <f t="shared" si="83"/>
        <v>16.9128262</v>
      </c>
      <c r="K709" s="67">
        <f>+'[1]GASTOS'!J709+'[2]gastos'!J709</f>
        <v>63057.329</v>
      </c>
      <c r="L709" s="36">
        <f t="shared" si="84"/>
        <v>42.03821933333333</v>
      </c>
      <c r="M709" s="74">
        <f t="shared" si="85"/>
        <v>147621.46</v>
      </c>
      <c r="N709" s="43">
        <f t="shared" si="86"/>
        <v>98.41430666666666</v>
      </c>
      <c r="O709" s="44">
        <f t="shared" si="87"/>
        <v>2378.540000000008</v>
      </c>
    </row>
    <row r="710" spans="1:15" ht="12.75" hidden="1">
      <c r="A710" s="26" t="s">
        <v>604</v>
      </c>
      <c r="B710" s="55" t="s">
        <v>605</v>
      </c>
      <c r="C710" s="67">
        <f>+'[1]GASTOS'!C710+'[2]gastos'!C710</f>
        <v>0</v>
      </c>
      <c r="D710" s="49">
        <f>+'[1]GASTOS'!D710+'[2]gastos'!D710</f>
        <v>0</v>
      </c>
      <c r="E710" s="35">
        <f t="shared" si="82"/>
        <v>0</v>
      </c>
      <c r="F710" s="36">
        <f t="shared" si="80"/>
        <v>0</v>
      </c>
      <c r="G710" s="67">
        <f>+'[1]GASTOS'!G710+'[2]gastos'!G710</f>
        <v>0</v>
      </c>
      <c r="H710" s="71">
        <f t="shared" si="81"/>
        <v>0</v>
      </c>
      <c r="I710" s="67">
        <f>+'[1]GASTOS'!H710+'[2]gastos'!H710</f>
        <v>0</v>
      </c>
      <c r="J710" s="36">
        <f t="shared" si="83"/>
        <v>0</v>
      </c>
      <c r="K710" s="67">
        <f>+'[1]GASTOS'!J710+'[2]gastos'!J710</f>
        <v>0</v>
      </c>
      <c r="L710" s="36">
        <f t="shared" si="84"/>
        <v>0</v>
      </c>
      <c r="M710" s="74">
        <f t="shared" si="85"/>
        <v>0</v>
      </c>
      <c r="N710" s="43">
        <f t="shared" si="86"/>
        <v>0</v>
      </c>
      <c r="O710" s="44">
        <f t="shared" si="87"/>
        <v>0</v>
      </c>
    </row>
    <row r="711" spans="1:15" ht="25.5">
      <c r="A711" s="26" t="s">
        <v>606</v>
      </c>
      <c r="B711" s="55" t="s">
        <v>607</v>
      </c>
      <c r="C711" s="67">
        <f>+'[1]GASTOS'!C711+'[2]gastos'!C711</f>
        <v>500000</v>
      </c>
      <c r="D711" s="49">
        <f>+'[1]GASTOS'!D711+'[2]gastos'!D711</f>
        <v>-500000</v>
      </c>
      <c r="E711" s="35">
        <f t="shared" si="82"/>
        <v>0</v>
      </c>
      <c r="F711" s="36">
        <f aca="true" t="shared" si="88" ref="F711:F774">IF(OR(E711=0,E$805=0),0,E711/E$805)*100</f>
        <v>0</v>
      </c>
      <c r="G711" s="67">
        <f>+'[1]GASTOS'!G711+'[2]gastos'!G711</f>
        <v>0</v>
      </c>
      <c r="H711" s="71">
        <f t="shared" si="81"/>
        <v>0</v>
      </c>
      <c r="I711" s="67">
        <f>+'[1]GASTOS'!H711+'[2]gastos'!H711</f>
        <v>0</v>
      </c>
      <c r="J711" s="36">
        <f t="shared" si="83"/>
        <v>0</v>
      </c>
      <c r="K711" s="67">
        <f>+'[1]GASTOS'!J711+'[2]gastos'!J711</f>
        <v>0</v>
      </c>
      <c r="L711" s="36">
        <f t="shared" si="84"/>
        <v>0</v>
      </c>
      <c r="M711" s="74">
        <f t="shared" si="85"/>
        <v>0</v>
      </c>
      <c r="N711" s="43">
        <f t="shared" si="86"/>
        <v>0</v>
      </c>
      <c r="O711" s="44">
        <f t="shared" si="87"/>
        <v>0</v>
      </c>
    </row>
    <row r="712" spans="1:15" ht="51" hidden="1">
      <c r="A712" s="26" t="s">
        <v>608</v>
      </c>
      <c r="B712" s="55" t="s">
        <v>609</v>
      </c>
      <c r="C712" s="67">
        <f>+'[1]GASTOS'!C712+'[2]gastos'!C712</f>
        <v>0</v>
      </c>
      <c r="D712" s="49">
        <f>+'[1]GASTOS'!D712+'[2]gastos'!D712</f>
        <v>0</v>
      </c>
      <c r="E712" s="35">
        <f t="shared" si="82"/>
        <v>0</v>
      </c>
      <c r="F712" s="36">
        <f t="shared" si="88"/>
        <v>0</v>
      </c>
      <c r="G712" s="67">
        <f>+'[1]GASTOS'!G712+'[2]gastos'!G712</f>
        <v>0</v>
      </c>
      <c r="H712" s="71">
        <f aca="true" t="shared" si="89" ref="H712:H775">+E712-G712</f>
        <v>0</v>
      </c>
      <c r="I712" s="67">
        <f>+'[1]GASTOS'!H712+'[2]gastos'!H712</f>
        <v>0</v>
      </c>
      <c r="J712" s="36">
        <f t="shared" si="83"/>
        <v>0</v>
      </c>
      <c r="K712" s="67">
        <f>+'[1]GASTOS'!J712+'[2]gastos'!J712</f>
        <v>0</v>
      </c>
      <c r="L712" s="36">
        <f t="shared" si="84"/>
        <v>0</v>
      </c>
      <c r="M712" s="74">
        <f t="shared" si="85"/>
        <v>0</v>
      </c>
      <c r="N712" s="43">
        <f t="shared" si="86"/>
        <v>0</v>
      </c>
      <c r="O712" s="44">
        <f t="shared" si="87"/>
        <v>0</v>
      </c>
    </row>
    <row r="713" spans="1:15" ht="12.75">
      <c r="A713" s="29" t="s">
        <v>610</v>
      </c>
      <c r="B713" s="55" t="s">
        <v>611</v>
      </c>
      <c r="C713" s="67">
        <f>+'[1]GASTOS'!C713+'[2]gastos'!C713</f>
        <v>700000</v>
      </c>
      <c r="D713" s="49">
        <f>+'[1]GASTOS'!D713+'[2]gastos'!D713</f>
        <v>-300000</v>
      </c>
      <c r="E713" s="35">
        <f t="shared" si="82"/>
        <v>400000</v>
      </c>
      <c r="F713" s="36">
        <f t="shared" si="88"/>
        <v>0.008113190350678085</v>
      </c>
      <c r="G713" s="67">
        <f>+'[1]GASTOS'!G713+'[2]gastos'!G713</f>
        <v>0</v>
      </c>
      <c r="H713" s="71">
        <f t="shared" si="89"/>
        <v>400000</v>
      </c>
      <c r="I713" s="67">
        <f>+'[1]GASTOS'!H713+'[2]gastos'!H713</f>
        <v>189608.819</v>
      </c>
      <c r="J713" s="36">
        <f t="shared" si="83"/>
        <v>27.08697414285714</v>
      </c>
      <c r="K713" s="67">
        <f>+'[1]GASTOS'!J713+'[2]gastos'!J713</f>
        <v>184405.53300000002</v>
      </c>
      <c r="L713" s="36">
        <f t="shared" si="84"/>
        <v>46.101383250000005</v>
      </c>
      <c r="M713" s="74">
        <f t="shared" si="85"/>
        <v>374014.352</v>
      </c>
      <c r="N713" s="43">
        <f t="shared" si="86"/>
        <v>93.50358800000001</v>
      </c>
      <c r="O713" s="44">
        <f t="shared" si="87"/>
        <v>25985.647999999986</v>
      </c>
    </row>
    <row r="714" spans="1:15" ht="36" customHeight="1">
      <c r="A714" s="29" t="s">
        <v>612</v>
      </c>
      <c r="B714" s="55" t="s">
        <v>613</v>
      </c>
      <c r="C714" s="67">
        <f>+'[1]GASTOS'!C714+'[2]gastos'!C714</f>
        <v>1855116.8</v>
      </c>
      <c r="D714" s="49">
        <f>+'[1]GASTOS'!D714+'[2]gastos'!D714</f>
        <v>0</v>
      </c>
      <c r="E714" s="35">
        <f t="shared" si="82"/>
        <v>1855116.8</v>
      </c>
      <c r="F714" s="36">
        <f t="shared" si="88"/>
        <v>0.037627289302852016</v>
      </c>
      <c r="G714" s="67">
        <f>+'[1]GASTOS'!G714+'[2]gastos'!G714</f>
        <v>0</v>
      </c>
      <c r="H714" s="71">
        <f t="shared" si="89"/>
        <v>1855116.8</v>
      </c>
      <c r="I714" s="67">
        <f>+'[1]GASTOS'!H714+'[2]gastos'!H714</f>
        <v>429150</v>
      </c>
      <c r="J714" s="36">
        <f t="shared" si="83"/>
        <v>23.1333143012882</v>
      </c>
      <c r="K714" s="67">
        <f>+'[1]GASTOS'!J714+'[2]gastos'!J714</f>
        <v>1425966.8</v>
      </c>
      <c r="L714" s="36">
        <f t="shared" si="84"/>
        <v>76.8666856987118</v>
      </c>
      <c r="M714" s="74">
        <f t="shared" si="85"/>
        <v>1855116.8</v>
      </c>
      <c r="N714" s="43">
        <f t="shared" si="86"/>
        <v>100</v>
      </c>
      <c r="O714" s="44">
        <f t="shared" si="87"/>
        <v>0</v>
      </c>
    </row>
    <row r="715" spans="1:15" ht="25.5">
      <c r="A715" s="26" t="s">
        <v>614</v>
      </c>
      <c r="B715" s="55" t="s">
        <v>615</v>
      </c>
      <c r="C715" s="67">
        <f>+'[1]GASTOS'!C715+'[2]gastos'!C715</f>
        <v>239000</v>
      </c>
      <c r="D715" s="49">
        <f>+'[1]GASTOS'!D715+'[2]gastos'!D715</f>
        <v>-50000</v>
      </c>
      <c r="E715" s="35">
        <f aca="true" t="shared" si="90" ref="E715:E778">SUM(C715:D715)</f>
        <v>189000</v>
      </c>
      <c r="F715" s="36">
        <f t="shared" si="88"/>
        <v>0.0038334824406953947</v>
      </c>
      <c r="G715" s="67">
        <f>+'[1]GASTOS'!G715+'[2]gastos'!G715</f>
        <v>0</v>
      </c>
      <c r="H715" s="71">
        <f t="shared" si="89"/>
        <v>189000</v>
      </c>
      <c r="I715" s="67">
        <f>+'[1]GASTOS'!H715+'[2]gastos'!H715</f>
        <v>134575.476</v>
      </c>
      <c r="J715" s="36">
        <f aca="true" t="shared" si="91" ref="J715:J778">IF(OR(I715=0,C715=0),0,I715/C715)*100</f>
        <v>56.307730543933054</v>
      </c>
      <c r="K715" s="67">
        <f>+'[1]GASTOS'!J715+'[2]gastos'!J715</f>
        <v>53893.027</v>
      </c>
      <c r="L715" s="36">
        <f aca="true" t="shared" si="92" ref="L715:L778">IF(OR(K715=0,E715=0),0,K715/E715)*100</f>
        <v>28.5148291005291</v>
      </c>
      <c r="M715" s="74">
        <f aca="true" t="shared" si="93" ref="M715:M778">SUM(I715+K715)</f>
        <v>188468.503</v>
      </c>
      <c r="N715" s="43">
        <f aca="true" t="shared" si="94" ref="N715:N778">IF(OR(M715=0,E715=0),0,M715/E715)*100</f>
        <v>99.71878465608467</v>
      </c>
      <c r="O715" s="44">
        <f aca="true" t="shared" si="95" ref="O715:O778">SUM(E715-M715)</f>
        <v>531.497000000003</v>
      </c>
    </row>
    <row r="716" spans="1:15" ht="12.75" hidden="1">
      <c r="A716" s="26" t="s">
        <v>616</v>
      </c>
      <c r="B716" s="58" t="s">
        <v>1501</v>
      </c>
      <c r="C716" s="67">
        <f>+'[1]GASTOS'!C716+'[2]gastos'!C716</f>
        <v>0</v>
      </c>
      <c r="D716" s="49">
        <f>+'[1]GASTOS'!D716+'[2]gastos'!D716</f>
        <v>0</v>
      </c>
      <c r="E716" s="35">
        <f t="shared" si="90"/>
        <v>0</v>
      </c>
      <c r="F716" s="36">
        <f t="shared" si="88"/>
        <v>0</v>
      </c>
      <c r="G716" s="67">
        <f>+'[1]GASTOS'!G716+'[2]gastos'!G716</f>
        <v>0</v>
      </c>
      <c r="H716" s="71">
        <f t="shared" si="89"/>
        <v>0</v>
      </c>
      <c r="I716" s="67">
        <f>+'[1]GASTOS'!H716+'[2]gastos'!H716</f>
        <v>0</v>
      </c>
      <c r="J716" s="36">
        <f t="shared" si="91"/>
        <v>0</v>
      </c>
      <c r="K716" s="67">
        <f>+'[1]GASTOS'!J716+'[2]gastos'!J716</f>
        <v>0</v>
      </c>
      <c r="L716" s="36">
        <f t="shared" si="92"/>
        <v>0</v>
      </c>
      <c r="M716" s="74">
        <f t="shared" si="93"/>
        <v>0</v>
      </c>
      <c r="N716" s="43">
        <f t="shared" si="94"/>
        <v>0</v>
      </c>
      <c r="O716" s="44">
        <f t="shared" si="95"/>
        <v>0</v>
      </c>
    </row>
    <row r="717" spans="1:15" ht="25.5" hidden="1">
      <c r="A717" s="26" t="s">
        <v>617</v>
      </c>
      <c r="B717" s="55" t="s">
        <v>549</v>
      </c>
      <c r="C717" s="67">
        <f>+'[1]GASTOS'!C717+'[2]gastos'!C717</f>
        <v>0</v>
      </c>
      <c r="D717" s="49">
        <f>+'[1]GASTOS'!D717+'[2]gastos'!D717</f>
        <v>0</v>
      </c>
      <c r="E717" s="35">
        <f t="shared" si="90"/>
        <v>0</v>
      </c>
      <c r="F717" s="36">
        <f t="shared" si="88"/>
        <v>0</v>
      </c>
      <c r="G717" s="67">
        <f>+'[1]GASTOS'!G717+'[2]gastos'!G717</f>
        <v>0</v>
      </c>
      <c r="H717" s="71">
        <f t="shared" si="89"/>
        <v>0</v>
      </c>
      <c r="I717" s="67">
        <f>+'[1]GASTOS'!H717+'[2]gastos'!H717</f>
        <v>0</v>
      </c>
      <c r="J717" s="36">
        <f t="shared" si="91"/>
        <v>0</v>
      </c>
      <c r="K717" s="67">
        <f>+'[1]GASTOS'!J717+'[2]gastos'!J717</f>
        <v>0</v>
      </c>
      <c r="L717" s="36">
        <f t="shared" si="92"/>
        <v>0</v>
      </c>
      <c r="M717" s="74">
        <f t="shared" si="93"/>
        <v>0</v>
      </c>
      <c r="N717" s="43">
        <f t="shared" si="94"/>
        <v>0</v>
      </c>
      <c r="O717" s="44">
        <f t="shared" si="95"/>
        <v>0</v>
      </c>
    </row>
    <row r="718" spans="1:15" ht="25.5" hidden="1">
      <c r="A718" s="26" t="s">
        <v>618</v>
      </c>
      <c r="B718" s="55" t="s">
        <v>619</v>
      </c>
      <c r="C718" s="67">
        <f>+'[1]GASTOS'!C718+'[2]gastos'!C718</f>
        <v>0</v>
      </c>
      <c r="D718" s="49">
        <f>+'[1]GASTOS'!D718+'[2]gastos'!D718</f>
        <v>0</v>
      </c>
      <c r="E718" s="35">
        <f t="shared" si="90"/>
        <v>0</v>
      </c>
      <c r="F718" s="36">
        <f t="shared" si="88"/>
        <v>0</v>
      </c>
      <c r="G718" s="67">
        <f>+'[1]GASTOS'!G718+'[2]gastos'!G718</f>
        <v>0</v>
      </c>
      <c r="H718" s="71">
        <f t="shared" si="89"/>
        <v>0</v>
      </c>
      <c r="I718" s="67">
        <f>+'[1]GASTOS'!H718+'[2]gastos'!H718</f>
        <v>0</v>
      </c>
      <c r="J718" s="36">
        <f t="shared" si="91"/>
        <v>0</v>
      </c>
      <c r="K718" s="67">
        <f>+'[1]GASTOS'!J718+'[2]gastos'!J718</f>
        <v>0</v>
      </c>
      <c r="L718" s="36">
        <f t="shared" si="92"/>
        <v>0</v>
      </c>
      <c r="M718" s="74">
        <f t="shared" si="93"/>
        <v>0</v>
      </c>
      <c r="N718" s="43">
        <f t="shared" si="94"/>
        <v>0</v>
      </c>
      <c r="O718" s="44">
        <f t="shared" si="95"/>
        <v>0</v>
      </c>
    </row>
    <row r="719" spans="1:15" ht="51">
      <c r="A719" s="26" t="s">
        <v>620</v>
      </c>
      <c r="B719" s="55" t="s">
        <v>621</v>
      </c>
      <c r="C719" s="67">
        <f>+'[1]GASTOS'!C719+'[2]gastos'!C719</f>
        <v>273840</v>
      </c>
      <c r="D719" s="49">
        <f>+'[1]GASTOS'!D719+'[2]gastos'!D719</f>
        <v>0</v>
      </c>
      <c r="E719" s="35">
        <f t="shared" si="90"/>
        <v>273840</v>
      </c>
      <c r="F719" s="36">
        <f t="shared" si="88"/>
        <v>0.005554290114074216</v>
      </c>
      <c r="G719" s="67">
        <f>+'[1]GASTOS'!G719+'[2]gastos'!G719</f>
        <v>0</v>
      </c>
      <c r="H719" s="71">
        <f t="shared" si="89"/>
        <v>273840</v>
      </c>
      <c r="I719" s="67">
        <f>+'[1]GASTOS'!H719+'[2]gastos'!H719</f>
        <v>170340</v>
      </c>
      <c r="J719" s="36">
        <f t="shared" si="91"/>
        <v>62.204206836108675</v>
      </c>
      <c r="K719" s="67">
        <f>+'[1]GASTOS'!J719+'[2]gastos'!J719</f>
        <v>103500</v>
      </c>
      <c r="L719" s="36">
        <f t="shared" si="92"/>
        <v>37.795793163891325</v>
      </c>
      <c r="M719" s="74">
        <f t="shared" si="93"/>
        <v>273840</v>
      </c>
      <c r="N719" s="43">
        <f t="shared" si="94"/>
        <v>100</v>
      </c>
      <c r="O719" s="44">
        <f t="shared" si="95"/>
        <v>0</v>
      </c>
    </row>
    <row r="720" spans="1:15" ht="25.5">
      <c r="A720" s="26" t="s">
        <v>622</v>
      </c>
      <c r="B720" s="55" t="s">
        <v>623</v>
      </c>
      <c r="C720" s="67">
        <f>+'[1]GASTOS'!C720+'[2]gastos'!C720</f>
        <v>632750</v>
      </c>
      <c r="D720" s="49">
        <f>+'[1]GASTOS'!D720+'[2]gastos'!D720</f>
        <v>250000</v>
      </c>
      <c r="E720" s="35">
        <f t="shared" si="90"/>
        <v>882750</v>
      </c>
      <c r="F720" s="36">
        <f t="shared" si="88"/>
        <v>0.017904796955152697</v>
      </c>
      <c r="G720" s="67">
        <f>+'[1]GASTOS'!G720+'[2]gastos'!G720</f>
        <v>0</v>
      </c>
      <c r="H720" s="71">
        <f t="shared" si="89"/>
        <v>882750</v>
      </c>
      <c r="I720" s="67">
        <f>+'[1]GASTOS'!H720+'[2]gastos'!H720</f>
        <v>281004.16</v>
      </c>
      <c r="J720" s="36">
        <f t="shared" si="91"/>
        <v>44.40998182536546</v>
      </c>
      <c r="K720" s="67">
        <f>+'[1]GASTOS'!J720+'[2]gastos'!J720</f>
        <v>598027.9890000001</v>
      </c>
      <c r="L720" s="36">
        <f t="shared" si="92"/>
        <v>67.74601971113</v>
      </c>
      <c r="M720" s="74">
        <f t="shared" si="93"/>
        <v>879032.149</v>
      </c>
      <c r="N720" s="43">
        <f t="shared" si="94"/>
        <v>99.57883307844803</v>
      </c>
      <c r="O720" s="44">
        <f t="shared" si="95"/>
        <v>3717.851000000024</v>
      </c>
    </row>
    <row r="721" spans="1:15" ht="25.5">
      <c r="A721" s="26" t="s">
        <v>624</v>
      </c>
      <c r="B721" s="55" t="s">
        <v>625</v>
      </c>
      <c r="C721" s="67">
        <f>+'[1]GASTOS'!C721+'[2]gastos'!C721</f>
        <v>83456</v>
      </c>
      <c r="D721" s="49">
        <f>+'[1]GASTOS'!D721+'[2]gastos'!D721</f>
        <v>-83456</v>
      </c>
      <c r="E721" s="35">
        <f t="shared" si="90"/>
        <v>0</v>
      </c>
      <c r="F721" s="36">
        <f t="shared" si="88"/>
        <v>0</v>
      </c>
      <c r="G721" s="67">
        <f>+'[1]GASTOS'!G721+'[2]gastos'!G721</f>
        <v>0</v>
      </c>
      <c r="H721" s="71">
        <f t="shared" si="89"/>
        <v>0</v>
      </c>
      <c r="I721" s="67">
        <f>+'[1]GASTOS'!H721+'[2]gastos'!H721</f>
        <v>0</v>
      </c>
      <c r="J721" s="36">
        <f t="shared" si="91"/>
        <v>0</v>
      </c>
      <c r="K721" s="67">
        <f>+'[1]GASTOS'!J721+'[2]gastos'!J721</f>
        <v>0</v>
      </c>
      <c r="L721" s="36">
        <f t="shared" si="92"/>
        <v>0</v>
      </c>
      <c r="M721" s="74">
        <f t="shared" si="93"/>
        <v>0</v>
      </c>
      <c r="N721" s="43">
        <f t="shared" si="94"/>
        <v>0</v>
      </c>
      <c r="O721" s="44">
        <f t="shared" si="95"/>
        <v>0</v>
      </c>
    </row>
    <row r="722" spans="1:15" ht="38.25" hidden="1">
      <c r="A722" s="26" t="s">
        <v>626</v>
      </c>
      <c r="B722" s="55" t="s">
        <v>627</v>
      </c>
      <c r="C722" s="67">
        <f>+'[1]GASTOS'!C722+'[2]gastos'!C722</f>
        <v>0</v>
      </c>
      <c r="D722" s="49">
        <f>+'[1]GASTOS'!D722+'[2]gastos'!D722</f>
        <v>0</v>
      </c>
      <c r="E722" s="35">
        <f t="shared" si="90"/>
        <v>0</v>
      </c>
      <c r="F722" s="36">
        <f t="shared" si="88"/>
        <v>0</v>
      </c>
      <c r="G722" s="67">
        <f>+'[1]GASTOS'!G722+'[2]gastos'!G722</f>
        <v>0</v>
      </c>
      <c r="H722" s="71">
        <f t="shared" si="89"/>
        <v>0</v>
      </c>
      <c r="I722" s="67">
        <f>+'[1]GASTOS'!H722+'[2]gastos'!H722</f>
        <v>0</v>
      </c>
      <c r="J722" s="36">
        <f t="shared" si="91"/>
        <v>0</v>
      </c>
      <c r="K722" s="67">
        <f>+'[1]GASTOS'!J722+'[2]gastos'!J722</f>
        <v>0</v>
      </c>
      <c r="L722" s="36">
        <f t="shared" si="92"/>
        <v>0</v>
      </c>
      <c r="M722" s="74">
        <f t="shared" si="93"/>
        <v>0</v>
      </c>
      <c r="N722" s="43">
        <f t="shared" si="94"/>
        <v>0</v>
      </c>
      <c r="O722" s="44">
        <f t="shared" si="95"/>
        <v>0</v>
      </c>
    </row>
    <row r="723" spans="1:15" ht="12.75" hidden="1">
      <c r="A723" s="29" t="s">
        <v>628</v>
      </c>
      <c r="B723" s="55"/>
      <c r="C723" s="67">
        <f>+'[1]GASTOS'!C723+'[2]gastos'!C723</f>
        <v>0</v>
      </c>
      <c r="D723" s="49">
        <f>+'[1]GASTOS'!D723+'[2]gastos'!D723</f>
        <v>0</v>
      </c>
      <c r="E723" s="35">
        <f t="shared" si="90"/>
        <v>0</v>
      </c>
      <c r="F723" s="36">
        <f t="shared" si="88"/>
        <v>0</v>
      </c>
      <c r="G723" s="67">
        <f>+'[1]GASTOS'!G723+'[2]gastos'!G723</f>
        <v>0</v>
      </c>
      <c r="H723" s="71">
        <f t="shared" si="89"/>
        <v>0</v>
      </c>
      <c r="I723" s="67">
        <f>+'[1]GASTOS'!H723+'[2]gastos'!H723</f>
        <v>0</v>
      </c>
      <c r="J723" s="36">
        <f t="shared" si="91"/>
        <v>0</v>
      </c>
      <c r="K723" s="67">
        <f>+'[1]GASTOS'!J723+'[2]gastos'!J723</f>
        <v>0</v>
      </c>
      <c r="L723" s="36">
        <f t="shared" si="92"/>
        <v>0</v>
      </c>
      <c r="M723" s="74">
        <f t="shared" si="93"/>
        <v>0</v>
      </c>
      <c r="N723" s="43">
        <f t="shared" si="94"/>
        <v>0</v>
      </c>
      <c r="O723" s="44">
        <f t="shared" si="95"/>
        <v>0</v>
      </c>
    </row>
    <row r="724" spans="1:15" ht="12.75" hidden="1">
      <c r="A724" s="29" t="s">
        <v>629</v>
      </c>
      <c r="B724" s="55"/>
      <c r="C724" s="67">
        <f>+'[1]GASTOS'!C724+'[2]gastos'!C724</f>
        <v>0</v>
      </c>
      <c r="D724" s="49">
        <f>+'[1]GASTOS'!D724+'[2]gastos'!D724</f>
        <v>0</v>
      </c>
      <c r="E724" s="33">
        <f t="shared" si="90"/>
        <v>0</v>
      </c>
      <c r="F724" s="34">
        <f t="shared" si="88"/>
        <v>0</v>
      </c>
      <c r="G724" s="67">
        <f>+'[1]GASTOS'!G724+'[2]gastos'!G724</f>
        <v>0</v>
      </c>
      <c r="H724" s="71">
        <f t="shared" si="89"/>
        <v>0</v>
      </c>
      <c r="I724" s="67">
        <f>+'[1]GASTOS'!H724+'[2]gastos'!H724</f>
        <v>0</v>
      </c>
      <c r="J724" s="34">
        <f t="shared" si="91"/>
        <v>0</v>
      </c>
      <c r="K724" s="67">
        <f>+'[1]GASTOS'!J724+'[2]gastos'!J724</f>
        <v>0</v>
      </c>
      <c r="L724" s="34">
        <f t="shared" si="92"/>
        <v>0</v>
      </c>
      <c r="M724" s="73">
        <f t="shared" si="93"/>
        <v>0</v>
      </c>
      <c r="N724" s="41">
        <f t="shared" si="94"/>
        <v>0</v>
      </c>
      <c r="O724" s="42">
        <f t="shared" si="95"/>
        <v>0</v>
      </c>
    </row>
    <row r="725" spans="1:15" ht="12.75">
      <c r="A725" s="22" t="s">
        <v>630</v>
      </c>
      <c r="B725" s="53" t="s">
        <v>631</v>
      </c>
      <c r="C725" s="67">
        <f>+'[1]GASTOS'!C725+'[2]gastos'!C725</f>
        <v>3009237.3880000003</v>
      </c>
      <c r="D725" s="49">
        <f>+'[1]GASTOS'!D725+'[2]gastos'!D725</f>
        <v>-652920</v>
      </c>
      <c r="E725" s="33">
        <f t="shared" si="90"/>
        <v>2356317.3880000003</v>
      </c>
      <c r="F725" s="34">
        <f t="shared" si="88"/>
        <v>0.04779312873864148</v>
      </c>
      <c r="G725" s="67">
        <f>+'[1]GASTOS'!G725+'[2]gastos'!G725</f>
        <v>0</v>
      </c>
      <c r="H725" s="71">
        <f t="shared" si="89"/>
        <v>2356317.3880000003</v>
      </c>
      <c r="I725" s="67">
        <f>+'[1]GASTOS'!H725+'[2]gastos'!H725</f>
        <v>724344.165</v>
      </c>
      <c r="J725" s="34">
        <f t="shared" si="91"/>
        <v>24.07068873623871</v>
      </c>
      <c r="K725" s="67">
        <f>+'[1]GASTOS'!J725+'[2]gastos'!J725</f>
        <v>1590374.419</v>
      </c>
      <c r="L725" s="34">
        <f t="shared" si="92"/>
        <v>67.49406625352287</v>
      </c>
      <c r="M725" s="73">
        <f t="shared" si="93"/>
        <v>2314718.584</v>
      </c>
      <c r="N725" s="41">
        <f t="shared" si="94"/>
        <v>98.23458400757681</v>
      </c>
      <c r="O725" s="42">
        <f t="shared" si="95"/>
        <v>41598.80400000047</v>
      </c>
    </row>
    <row r="726" spans="1:15" ht="25.5">
      <c r="A726" s="26" t="s">
        <v>632</v>
      </c>
      <c r="B726" s="55" t="s">
        <v>633</v>
      </c>
      <c r="C726" s="67">
        <f>+'[1]GASTOS'!C726+'[2]gastos'!C726</f>
        <v>2092373.388</v>
      </c>
      <c r="D726" s="49">
        <f>+'[1]GASTOS'!D726+'[2]gastos'!D726</f>
        <v>-650000</v>
      </c>
      <c r="E726" s="35">
        <f t="shared" si="90"/>
        <v>1442373.388</v>
      </c>
      <c r="F726" s="36">
        <f t="shared" si="88"/>
        <v>0.029255624633991145</v>
      </c>
      <c r="G726" s="67">
        <f>+'[1]GASTOS'!G726+'[2]gastos'!G726</f>
        <v>0</v>
      </c>
      <c r="H726" s="71">
        <f t="shared" si="89"/>
        <v>1442373.388</v>
      </c>
      <c r="I726" s="67">
        <f>+'[1]GASTOS'!H726+'[2]gastos'!H726</f>
        <v>255164.506</v>
      </c>
      <c r="J726" s="36">
        <f t="shared" si="91"/>
        <v>12.194979512901355</v>
      </c>
      <c r="K726" s="67">
        <f>+'[1]GASTOS'!J726+'[2]gastos'!J726</f>
        <v>1157670.771</v>
      </c>
      <c r="L726" s="36">
        <f t="shared" si="92"/>
        <v>80.26151762306363</v>
      </c>
      <c r="M726" s="74">
        <f t="shared" si="93"/>
        <v>1412835.277</v>
      </c>
      <c r="N726" s="43">
        <f t="shared" si="94"/>
        <v>97.95211758302351</v>
      </c>
      <c r="O726" s="44">
        <f t="shared" si="95"/>
        <v>29538.111000000034</v>
      </c>
    </row>
    <row r="727" spans="1:15" ht="12.75" hidden="1">
      <c r="A727" s="26" t="s">
        <v>634</v>
      </c>
      <c r="B727" s="55"/>
      <c r="C727" s="67">
        <f>+'[1]GASTOS'!C727+'[2]gastos'!C727</f>
        <v>0</v>
      </c>
      <c r="D727" s="49">
        <f>+'[1]GASTOS'!D727+'[2]gastos'!D727</f>
        <v>0</v>
      </c>
      <c r="E727" s="35">
        <f t="shared" si="90"/>
        <v>0</v>
      </c>
      <c r="F727" s="36">
        <f t="shared" si="88"/>
        <v>0</v>
      </c>
      <c r="G727" s="67">
        <f>+'[1]GASTOS'!G727+'[2]gastos'!G727</f>
        <v>0</v>
      </c>
      <c r="H727" s="71">
        <f t="shared" si="89"/>
        <v>0</v>
      </c>
      <c r="I727" s="67">
        <f>+'[1]GASTOS'!H727+'[2]gastos'!H727</f>
        <v>0</v>
      </c>
      <c r="J727" s="36">
        <f t="shared" si="91"/>
        <v>0</v>
      </c>
      <c r="K727" s="67">
        <f>+'[1]GASTOS'!J727+'[2]gastos'!J727</f>
        <v>0</v>
      </c>
      <c r="L727" s="36">
        <f t="shared" si="92"/>
        <v>0</v>
      </c>
      <c r="M727" s="74">
        <f t="shared" si="93"/>
        <v>0</v>
      </c>
      <c r="N727" s="43">
        <f t="shared" si="94"/>
        <v>0</v>
      </c>
      <c r="O727" s="44">
        <f t="shared" si="95"/>
        <v>0</v>
      </c>
    </row>
    <row r="728" spans="1:15" ht="25.5">
      <c r="A728" s="26" t="s">
        <v>635</v>
      </c>
      <c r="B728" s="55" t="s">
        <v>636</v>
      </c>
      <c r="C728" s="67">
        <f>+'[1]GASTOS'!C728+'[2]gastos'!C728</f>
        <v>240000</v>
      </c>
      <c r="D728" s="49">
        <f>+'[1]GASTOS'!D728+'[2]gastos'!D728</f>
        <v>-30000</v>
      </c>
      <c r="E728" s="35">
        <f t="shared" si="90"/>
        <v>210000</v>
      </c>
      <c r="F728" s="36">
        <f t="shared" si="88"/>
        <v>0.004259424934105994</v>
      </c>
      <c r="G728" s="67">
        <f>+'[1]GASTOS'!G728+'[2]gastos'!G728</f>
        <v>0</v>
      </c>
      <c r="H728" s="71">
        <f t="shared" si="89"/>
        <v>210000</v>
      </c>
      <c r="I728" s="67">
        <f>+'[1]GASTOS'!H728+'[2]gastos'!H728</f>
        <v>127013.012</v>
      </c>
      <c r="J728" s="36">
        <f t="shared" si="91"/>
        <v>52.92208833333334</v>
      </c>
      <c r="K728" s="67">
        <f>+'[1]GASTOS'!J728+'[2]gastos'!J728</f>
        <v>82880.49699999999</v>
      </c>
      <c r="L728" s="36">
        <f t="shared" si="92"/>
        <v>39.46690333333333</v>
      </c>
      <c r="M728" s="74">
        <f t="shared" si="93"/>
        <v>209893.509</v>
      </c>
      <c r="N728" s="43">
        <f t="shared" si="94"/>
        <v>99.94928999999999</v>
      </c>
      <c r="O728" s="44">
        <f t="shared" si="95"/>
        <v>106.49100000000908</v>
      </c>
    </row>
    <row r="729" spans="1:15" ht="38.25">
      <c r="A729" s="26" t="s">
        <v>637</v>
      </c>
      <c r="B729" s="55" t="s">
        <v>638</v>
      </c>
      <c r="C729" s="67">
        <f>+'[1]GASTOS'!C729+'[2]gastos'!C729</f>
        <v>90000</v>
      </c>
      <c r="D729" s="49">
        <f>+'[1]GASTOS'!D729+'[2]gastos'!D729</f>
        <v>-20000</v>
      </c>
      <c r="E729" s="35">
        <f t="shared" si="90"/>
        <v>70000</v>
      </c>
      <c r="F729" s="36">
        <f t="shared" si="88"/>
        <v>0.0014198083113686646</v>
      </c>
      <c r="G729" s="67">
        <f>+'[1]GASTOS'!G729+'[2]gastos'!G729</f>
        <v>0</v>
      </c>
      <c r="H729" s="71">
        <f t="shared" si="89"/>
        <v>70000</v>
      </c>
      <c r="I729" s="67">
        <f>+'[1]GASTOS'!H729+'[2]gastos'!H729</f>
        <v>17241.38</v>
      </c>
      <c r="J729" s="36">
        <f t="shared" si="91"/>
        <v>19.15708888888889</v>
      </c>
      <c r="K729" s="67">
        <f>+'[1]GASTOS'!J729+'[2]gastos'!J729</f>
        <v>47889.418000000005</v>
      </c>
      <c r="L729" s="36">
        <f t="shared" si="92"/>
        <v>68.4134542857143</v>
      </c>
      <c r="M729" s="74">
        <f t="shared" si="93"/>
        <v>65130.79800000001</v>
      </c>
      <c r="N729" s="43">
        <f t="shared" si="94"/>
        <v>93.04399714285717</v>
      </c>
      <c r="O729" s="44">
        <f t="shared" si="95"/>
        <v>4869.20199999999</v>
      </c>
    </row>
    <row r="730" spans="1:15" ht="38.25">
      <c r="A730" s="26" t="s">
        <v>639</v>
      </c>
      <c r="B730" s="55" t="s">
        <v>640</v>
      </c>
      <c r="C730" s="67">
        <f>+'[1]GASTOS'!C730+'[2]gastos'!C730</f>
        <v>100000</v>
      </c>
      <c r="D730" s="49">
        <f>+'[1]GASTOS'!D730+'[2]gastos'!D730</f>
        <v>47080</v>
      </c>
      <c r="E730" s="35">
        <f t="shared" si="90"/>
        <v>147080</v>
      </c>
      <c r="F730" s="36">
        <f t="shared" si="88"/>
        <v>0.0029832200919443315</v>
      </c>
      <c r="G730" s="67">
        <f>+'[1]GASTOS'!G730+'[2]gastos'!G730</f>
        <v>0</v>
      </c>
      <c r="H730" s="71">
        <f t="shared" si="89"/>
        <v>147080</v>
      </c>
      <c r="I730" s="67">
        <f>+'[1]GASTOS'!H730+'[2]gastos'!H730</f>
        <v>91924</v>
      </c>
      <c r="J730" s="36">
        <f t="shared" si="91"/>
        <v>91.92399999999999</v>
      </c>
      <c r="K730" s="67">
        <f>+'[1]GASTOS'!J730+'[2]gastos'!J730</f>
        <v>55071</v>
      </c>
      <c r="L730" s="36">
        <f t="shared" si="92"/>
        <v>37.44288822409573</v>
      </c>
      <c r="M730" s="74">
        <f t="shared" si="93"/>
        <v>146995</v>
      </c>
      <c r="N730" s="43">
        <f t="shared" si="94"/>
        <v>99.94220832200163</v>
      </c>
      <c r="O730" s="44">
        <f t="shared" si="95"/>
        <v>85</v>
      </c>
    </row>
    <row r="731" spans="1:15" ht="38.25">
      <c r="A731" s="26" t="s">
        <v>641</v>
      </c>
      <c r="B731" s="55" t="s">
        <v>642</v>
      </c>
      <c r="C731" s="67">
        <f>+'[1]GASTOS'!C731+'[2]gastos'!C731</f>
        <v>486864</v>
      </c>
      <c r="D731" s="49">
        <f>+'[1]GASTOS'!D731+'[2]gastos'!D731</f>
        <v>0</v>
      </c>
      <c r="E731" s="33">
        <f t="shared" si="90"/>
        <v>486864</v>
      </c>
      <c r="F731" s="34">
        <f t="shared" si="88"/>
        <v>0.009875050767231337</v>
      </c>
      <c r="G731" s="67">
        <f>+'[1]GASTOS'!G731+'[2]gastos'!G731</f>
        <v>0</v>
      </c>
      <c r="H731" s="71">
        <f t="shared" si="89"/>
        <v>486864</v>
      </c>
      <c r="I731" s="67">
        <f>+'[1]GASTOS'!H731+'[2]gastos'!H731</f>
        <v>233001.267</v>
      </c>
      <c r="J731" s="34">
        <f t="shared" si="91"/>
        <v>47.85756741102238</v>
      </c>
      <c r="K731" s="67">
        <f>+'[1]GASTOS'!J731+'[2]gastos'!J731</f>
        <v>246862.733</v>
      </c>
      <c r="L731" s="34">
        <f t="shared" si="92"/>
        <v>50.70465941207401</v>
      </c>
      <c r="M731" s="73">
        <f t="shared" si="93"/>
        <v>479864</v>
      </c>
      <c r="N731" s="41">
        <f t="shared" si="94"/>
        <v>98.56222682309638</v>
      </c>
      <c r="O731" s="42">
        <f t="shared" si="95"/>
        <v>7000</v>
      </c>
    </row>
    <row r="732" spans="1:15" ht="25.5">
      <c r="A732" s="22" t="s">
        <v>643</v>
      </c>
      <c r="B732" s="53" t="s">
        <v>644</v>
      </c>
      <c r="C732" s="67">
        <f>+'[1]GASTOS'!C732+'[2]gastos'!C732</f>
        <v>1161209064.3204</v>
      </c>
      <c r="D732" s="49">
        <f>+'[1]GASTOS'!D732+'[2]gastos'!D732</f>
        <v>-66008491.39800001</v>
      </c>
      <c r="E732" s="33">
        <f t="shared" si="90"/>
        <v>1095200572.9224</v>
      </c>
      <c r="F732" s="34">
        <f t="shared" si="88"/>
        <v>22.213926800727812</v>
      </c>
      <c r="G732" s="67">
        <f>+'[1]GASTOS'!G732+'[2]gastos'!G732</f>
        <v>0</v>
      </c>
      <c r="H732" s="71">
        <f t="shared" si="89"/>
        <v>1095200572.9224</v>
      </c>
      <c r="I732" s="67">
        <f>+'[1]GASTOS'!H732+'[2]gastos'!H732</f>
        <v>592289901.453</v>
      </c>
      <c r="J732" s="34">
        <f t="shared" si="91"/>
        <v>51.00631054750152</v>
      </c>
      <c r="K732" s="67">
        <f>+'[1]GASTOS'!J732+'[2]gastos'!J732</f>
        <v>466517797.601</v>
      </c>
      <c r="L732" s="34">
        <f t="shared" si="92"/>
        <v>42.59656259639804</v>
      </c>
      <c r="M732" s="73">
        <f t="shared" si="93"/>
        <v>1058807699.0539999</v>
      </c>
      <c r="N732" s="41">
        <f t="shared" si="94"/>
        <v>96.67705854359714</v>
      </c>
      <c r="O732" s="42">
        <f t="shared" si="95"/>
        <v>36392873.8684001</v>
      </c>
    </row>
    <row r="733" spans="1:15" ht="12.75">
      <c r="A733" s="22" t="s">
        <v>645</v>
      </c>
      <c r="B733" s="53" t="s">
        <v>646</v>
      </c>
      <c r="C733" s="67">
        <f>+'[1]GASTOS'!C733+'[2]gastos'!C733</f>
        <v>789407940.9990001</v>
      </c>
      <c r="D733" s="49">
        <f>+'[1]GASTOS'!D733+'[2]gastos'!D733</f>
        <v>-84544434.636</v>
      </c>
      <c r="E733" s="33">
        <f t="shared" si="90"/>
        <v>704863506.363</v>
      </c>
      <c r="F733" s="34">
        <f t="shared" si="88"/>
        <v>14.296729495923529</v>
      </c>
      <c r="G733" s="67">
        <f>+'[1]GASTOS'!G733+'[2]gastos'!G733</f>
        <v>0</v>
      </c>
      <c r="H733" s="71">
        <f t="shared" si="89"/>
        <v>704863506.363</v>
      </c>
      <c r="I733" s="67">
        <f>+'[1]GASTOS'!H733+'[2]gastos'!H733</f>
        <v>482143994.56299996</v>
      </c>
      <c r="J733" s="34">
        <f t="shared" si="91"/>
        <v>61.07665878719742</v>
      </c>
      <c r="K733" s="67">
        <f>+'[1]GASTOS'!J733+'[2]gastos'!J733</f>
        <v>222719511.8</v>
      </c>
      <c r="L733" s="34">
        <f t="shared" si="92"/>
        <v>31.597537649409947</v>
      </c>
      <c r="M733" s="73">
        <f t="shared" si="93"/>
        <v>704863506.3629999</v>
      </c>
      <c r="N733" s="41">
        <f t="shared" si="94"/>
        <v>99.99999999999997</v>
      </c>
      <c r="O733" s="42">
        <f t="shared" si="95"/>
        <v>1.1920928955078125E-07</v>
      </c>
    </row>
    <row r="734" spans="1:15" ht="12.75">
      <c r="A734" s="26" t="s">
        <v>647</v>
      </c>
      <c r="B734" s="56" t="s">
        <v>648</v>
      </c>
      <c r="C734" s="67">
        <f>+'[1]GASTOS'!C734+'[2]gastos'!C734</f>
        <v>600000</v>
      </c>
      <c r="D734" s="49">
        <f>+'[1]GASTOS'!D734+'[2]gastos'!D734</f>
        <v>0</v>
      </c>
      <c r="E734" s="35">
        <f t="shared" si="90"/>
        <v>600000</v>
      </c>
      <c r="F734" s="36">
        <f t="shared" si="88"/>
        <v>0.012169785526017126</v>
      </c>
      <c r="G734" s="67">
        <f>+'[1]GASTOS'!G734+'[2]gastos'!G734</f>
        <v>0</v>
      </c>
      <c r="H734" s="71">
        <f t="shared" si="89"/>
        <v>600000</v>
      </c>
      <c r="I734" s="67">
        <f>+'[1]GASTOS'!H734+'[2]gastos'!H734</f>
        <v>600000</v>
      </c>
      <c r="J734" s="36">
        <f t="shared" si="91"/>
        <v>100</v>
      </c>
      <c r="K734" s="67">
        <f>+'[1]GASTOS'!J734+'[2]gastos'!J734</f>
        <v>0</v>
      </c>
      <c r="L734" s="36">
        <f t="shared" si="92"/>
        <v>0</v>
      </c>
      <c r="M734" s="74">
        <f t="shared" si="93"/>
        <v>600000</v>
      </c>
      <c r="N734" s="43">
        <f t="shared" si="94"/>
        <v>100</v>
      </c>
      <c r="O734" s="44">
        <f t="shared" si="95"/>
        <v>0</v>
      </c>
    </row>
    <row r="735" spans="1:15" ht="25.5">
      <c r="A735" s="26" t="s">
        <v>649</v>
      </c>
      <c r="B735" s="56" t="s">
        <v>1050</v>
      </c>
      <c r="C735" s="67">
        <f>+'[1]GASTOS'!C735+'[2]gastos'!C735</f>
        <v>4650000</v>
      </c>
      <c r="D735" s="49">
        <f>+'[1]GASTOS'!D735+'[2]gastos'!D735</f>
        <v>-1850000</v>
      </c>
      <c r="E735" s="35">
        <f t="shared" si="90"/>
        <v>2800000</v>
      </c>
      <c r="F735" s="36">
        <f t="shared" si="88"/>
        <v>0.056792332454746595</v>
      </c>
      <c r="G735" s="67">
        <f>+'[1]GASTOS'!G735+'[2]gastos'!G735</f>
        <v>0</v>
      </c>
      <c r="H735" s="71">
        <f t="shared" si="89"/>
        <v>2800000</v>
      </c>
      <c r="I735" s="67">
        <f>+'[1]GASTOS'!H735+'[2]gastos'!H735</f>
        <v>1830000</v>
      </c>
      <c r="J735" s="36">
        <f t="shared" si="91"/>
        <v>39.35483870967742</v>
      </c>
      <c r="K735" s="67">
        <f>+'[1]GASTOS'!J735+'[2]gastos'!J735</f>
        <v>970000</v>
      </c>
      <c r="L735" s="36">
        <f t="shared" si="92"/>
        <v>34.64285714285714</v>
      </c>
      <c r="M735" s="74">
        <f t="shared" si="93"/>
        <v>2800000</v>
      </c>
      <c r="N735" s="43">
        <f t="shared" si="94"/>
        <v>100</v>
      </c>
      <c r="O735" s="44">
        <f t="shared" si="95"/>
        <v>0</v>
      </c>
    </row>
    <row r="736" spans="1:15" ht="12.75" hidden="1">
      <c r="A736" s="29" t="s">
        <v>650</v>
      </c>
      <c r="B736" s="56" t="s">
        <v>651</v>
      </c>
      <c r="C736" s="67">
        <f>+'[1]GASTOS'!C736+'[2]gastos'!C736</f>
        <v>0</v>
      </c>
      <c r="D736" s="49">
        <f>+'[1]GASTOS'!D736+'[2]gastos'!D736</f>
        <v>0</v>
      </c>
      <c r="E736" s="35">
        <f t="shared" si="90"/>
        <v>0</v>
      </c>
      <c r="F736" s="36">
        <f t="shared" si="88"/>
        <v>0</v>
      </c>
      <c r="G736" s="67">
        <f>+'[1]GASTOS'!G736+'[2]gastos'!G736</f>
        <v>0</v>
      </c>
      <c r="H736" s="71">
        <f t="shared" si="89"/>
        <v>0</v>
      </c>
      <c r="I736" s="67">
        <f>+'[1]GASTOS'!H736+'[2]gastos'!H736</f>
        <v>0</v>
      </c>
      <c r="J736" s="36">
        <f t="shared" si="91"/>
        <v>0</v>
      </c>
      <c r="K736" s="67">
        <f>+'[1]GASTOS'!J736+'[2]gastos'!J736</f>
        <v>0</v>
      </c>
      <c r="L736" s="36">
        <f t="shared" si="92"/>
        <v>0</v>
      </c>
      <c r="M736" s="74">
        <f t="shared" si="93"/>
        <v>0</v>
      </c>
      <c r="N736" s="43">
        <f t="shared" si="94"/>
        <v>0</v>
      </c>
      <c r="O736" s="44">
        <f t="shared" si="95"/>
        <v>0</v>
      </c>
    </row>
    <row r="737" spans="1:15" ht="14.25" customHeight="1">
      <c r="A737" s="26" t="s">
        <v>652</v>
      </c>
      <c r="B737" s="56" t="s">
        <v>1052</v>
      </c>
      <c r="C737" s="67">
        <f>+'[1]GASTOS'!C737+'[2]gastos'!C737</f>
        <v>401512951.322</v>
      </c>
      <c r="D737" s="49">
        <f>+'[1]GASTOS'!D737+'[2]gastos'!D737</f>
        <v>-8544513.562</v>
      </c>
      <c r="E737" s="35">
        <f t="shared" si="90"/>
        <v>392968437.76000005</v>
      </c>
      <c r="F737" s="36">
        <f t="shared" si="88"/>
        <v>7.970569343388685</v>
      </c>
      <c r="G737" s="67">
        <f>+'[1]GASTOS'!G737+'[2]gastos'!G737</f>
        <v>0</v>
      </c>
      <c r="H737" s="71">
        <f t="shared" si="89"/>
        <v>392968437.76000005</v>
      </c>
      <c r="I737" s="67">
        <f>+'[1]GASTOS'!H737+'[2]gastos'!H737</f>
        <v>330502318.237</v>
      </c>
      <c r="J737" s="36">
        <f t="shared" si="91"/>
        <v>82.31423597889078</v>
      </c>
      <c r="K737" s="67">
        <f>+'[1]GASTOS'!J737+'[2]gastos'!J737</f>
        <v>62466119.523</v>
      </c>
      <c r="L737" s="36">
        <f t="shared" si="92"/>
        <v>15.895963522940818</v>
      </c>
      <c r="M737" s="74">
        <f t="shared" si="93"/>
        <v>392968437.76</v>
      </c>
      <c r="N737" s="43">
        <f t="shared" si="94"/>
        <v>99.99999999999999</v>
      </c>
      <c r="O737" s="44">
        <f t="shared" si="95"/>
        <v>5.960464477539063E-08</v>
      </c>
    </row>
    <row r="738" spans="1:15" ht="12.75">
      <c r="A738" s="26" t="s">
        <v>653</v>
      </c>
      <c r="B738" s="56" t="s">
        <v>654</v>
      </c>
      <c r="C738" s="67">
        <f>+'[1]GASTOS'!C738+'[2]gastos'!C738</f>
        <v>11051643.925</v>
      </c>
      <c r="D738" s="49">
        <f>+'[1]GASTOS'!D738+'[2]gastos'!D738</f>
        <v>0</v>
      </c>
      <c r="E738" s="35">
        <f t="shared" si="90"/>
        <v>11051643.925</v>
      </c>
      <c r="F738" s="36">
        <f t="shared" si="88"/>
        <v>0.2241602271286002</v>
      </c>
      <c r="G738" s="67">
        <f>+'[1]GASTOS'!G738+'[2]gastos'!G738</f>
        <v>0</v>
      </c>
      <c r="H738" s="71">
        <f t="shared" si="89"/>
        <v>11051643.925</v>
      </c>
      <c r="I738" s="67">
        <f>+'[1]GASTOS'!H738+'[2]gastos'!H738</f>
        <v>7611779.657</v>
      </c>
      <c r="J738" s="36">
        <f t="shared" si="91"/>
        <v>68.87463719113624</v>
      </c>
      <c r="K738" s="67">
        <f>+'[1]GASTOS'!J738+'[2]gastos'!J738</f>
        <v>3439864.268000001</v>
      </c>
      <c r="L738" s="36">
        <f t="shared" si="92"/>
        <v>31.12536280886376</v>
      </c>
      <c r="M738" s="74">
        <f t="shared" si="93"/>
        <v>11051643.925</v>
      </c>
      <c r="N738" s="43">
        <f t="shared" si="94"/>
        <v>100</v>
      </c>
      <c r="O738" s="44">
        <f t="shared" si="95"/>
        <v>0</v>
      </c>
    </row>
    <row r="739" spans="1:15" ht="12.75">
      <c r="A739" s="26" t="s">
        <v>655</v>
      </c>
      <c r="B739" s="56" t="s">
        <v>1056</v>
      </c>
      <c r="C739" s="67">
        <f>+'[1]GASTOS'!C739+'[2]gastos'!C739</f>
        <v>70000</v>
      </c>
      <c r="D739" s="49">
        <f>+'[1]GASTOS'!D739+'[2]gastos'!D739</f>
        <v>-70000</v>
      </c>
      <c r="E739" s="35">
        <f t="shared" si="90"/>
        <v>0</v>
      </c>
      <c r="F739" s="36">
        <f t="shared" si="88"/>
        <v>0</v>
      </c>
      <c r="G739" s="67">
        <f>+'[1]GASTOS'!G739+'[2]gastos'!G739</f>
        <v>0</v>
      </c>
      <c r="H739" s="71">
        <f t="shared" si="89"/>
        <v>0</v>
      </c>
      <c r="I739" s="67">
        <f>+'[1]GASTOS'!H739+'[2]gastos'!H739</f>
        <v>0</v>
      </c>
      <c r="J739" s="36">
        <f t="shared" si="91"/>
        <v>0</v>
      </c>
      <c r="K739" s="67">
        <f>+'[1]GASTOS'!J739+'[2]gastos'!J739</f>
        <v>0</v>
      </c>
      <c r="L739" s="36">
        <f t="shared" si="92"/>
        <v>0</v>
      </c>
      <c r="M739" s="74">
        <f t="shared" si="93"/>
        <v>0</v>
      </c>
      <c r="N739" s="43">
        <f t="shared" si="94"/>
        <v>0</v>
      </c>
      <c r="O739" s="44">
        <f t="shared" si="95"/>
        <v>0</v>
      </c>
    </row>
    <row r="740" spans="1:15" ht="12.75">
      <c r="A740" s="26" t="s">
        <v>656</v>
      </c>
      <c r="B740" s="56" t="s">
        <v>1058</v>
      </c>
      <c r="C740" s="67">
        <f>+'[1]GASTOS'!C740+'[2]gastos'!C740</f>
        <v>228422806.892</v>
      </c>
      <c r="D740" s="49">
        <f>+'[1]GASTOS'!D740+'[2]gastos'!D740</f>
        <v>-22346479.597</v>
      </c>
      <c r="E740" s="35">
        <f t="shared" si="90"/>
        <v>206076327.295</v>
      </c>
      <c r="F740" s="36">
        <f t="shared" si="88"/>
        <v>4.179841175282432</v>
      </c>
      <c r="G740" s="67">
        <f>+'[1]GASTOS'!G740+'[2]gastos'!G740</f>
        <v>0</v>
      </c>
      <c r="H740" s="71">
        <f t="shared" si="89"/>
        <v>206076327.295</v>
      </c>
      <c r="I740" s="67">
        <f>+'[1]GASTOS'!H740+'[2]gastos'!H740</f>
        <v>71627415.402</v>
      </c>
      <c r="J740" s="36">
        <f t="shared" si="91"/>
        <v>31.357383431447793</v>
      </c>
      <c r="K740" s="67">
        <f>+'[1]GASTOS'!J740+'[2]gastos'!J740</f>
        <v>134448911.893</v>
      </c>
      <c r="L740" s="36">
        <f t="shared" si="92"/>
        <v>65.24228845583767</v>
      </c>
      <c r="M740" s="74">
        <f t="shared" si="93"/>
        <v>206076327.29500002</v>
      </c>
      <c r="N740" s="43">
        <f t="shared" si="94"/>
        <v>100.00000000000003</v>
      </c>
      <c r="O740" s="44">
        <f t="shared" si="95"/>
        <v>-2.9802322387695312E-08</v>
      </c>
    </row>
    <row r="741" spans="1:15" ht="12.75">
      <c r="A741" s="29" t="s">
        <v>657</v>
      </c>
      <c r="B741" s="56" t="s">
        <v>1060</v>
      </c>
      <c r="C741" s="67">
        <f>+'[1]GASTOS'!C741+'[2]gastos'!C741</f>
        <v>18078000</v>
      </c>
      <c r="D741" s="49">
        <f>+'[1]GASTOS'!D741+'[2]gastos'!D741</f>
        <v>0</v>
      </c>
      <c r="E741" s="35">
        <f t="shared" si="90"/>
        <v>18078000</v>
      </c>
      <c r="F741" s="36">
        <f t="shared" si="88"/>
        <v>0.366675637898896</v>
      </c>
      <c r="G741" s="67">
        <f>+'[1]GASTOS'!G741+'[2]gastos'!G741</f>
        <v>0</v>
      </c>
      <c r="H741" s="71">
        <f t="shared" si="89"/>
        <v>18078000</v>
      </c>
      <c r="I741" s="67">
        <f>+'[1]GASTOS'!H741+'[2]gastos'!H741</f>
        <v>18078000</v>
      </c>
      <c r="J741" s="36">
        <f t="shared" si="91"/>
        <v>100</v>
      </c>
      <c r="K741" s="67">
        <f>+'[1]GASTOS'!J741+'[2]gastos'!J741</f>
        <v>0</v>
      </c>
      <c r="L741" s="36">
        <f t="shared" si="92"/>
        <v>0</v>
      </c>
      <c r="M741" s="74">
        <f t="shared" si="93"/>
        <v>18078000</v>
      </c>
      <c r="N741" s="43">
        <f t="shared" si="94"/>
        <v>100</v>
      </c>
      <c r="O741" s="44">
        <f t="shared" si="95"/>
        <v>0</v>
      </c>
    </row>
    <row r="742" spans="1:15" ht="12.75">
      <c r="A742" s="29" t="s">
        <v>658</v>
      </c>
      <c r="B742" s="56" t="s">
        <v>659</v>
      </c>
      <c r="C742" s="67">
        <f>+'[1]GASTOS'!C742+'[2]gastos'!C742</f>
        <v>8094413.909</v>
      </c>
      <c r="D742" s="49">
        <f>+'[1]GASTOS'!D742+'[2]gastos'!D742</f>
        <v>-3944413.909</v>
      </c>
      <c r="E742" s="35">
        <f t="shared" si="90"/>
        <v>4150000</v>
      </c>
      <c r="F742" s="36">
        <f t="shared" si="88"/>
        <v>0.08417434988828512</v>
      </c>
      <c r="G742" s="67">
        <f>+'[1]GASTOS'!G742+'[2]gastos'!G742</f>
        <v>0</v>
      </c>
      <c r="H742" s="71">
        <f t="shared" si="89"/>
        <v>4150000</v>
      </c>
      <c r="I742" s="67">
        <f>+'[1]GASTOS'!H742+'[2]gastos'!H742</f>
        <v>0</v>
      </c>
      <c r="J742" s="36">
        <f t="shared" si="91"/>
        <v>0</v>
      </c>
      <c r="K742" s="67">
        <f>+'[1]GASTOS'!J742+'[2]gastos'!J742</f>
        <v>4150000</v>
      </c>
      <c r="L742" s="36">
        <f t="shared" si="92"/>
        <v>100</v>
      </c>
      <c r="M742" s="74">
        <f t="shared" si="93"/>
        <v>4150000</v>
      </c>
      <c r="N742" s="43">
        <f t="shared" si="94"/>
        <v>100</v>
      </c>
      <c r="O742" s="44">
        <f t="shared" si="95"/>
        <v>0</v>
      </c>
    </row>
    <row r="743" spans="1:15" ht="25.5">
      <c r="A743" s="26" t="s">
        <v>660</v>
      </c>
      <c r="B743" s="56" t="s">
        <v>1068</v>
      </c>
      <c r="C743" s="67">
        <f>+'[1]GASTOS'!C743+'[2]gastos'!C743</f>
        <v>3000000</v>
      </c>
      <c r="D743" s="49">
        <f>+'[1]GASTOS'!D743+'[2]gastos'!D743</f>
        <v>-1000000</v>
      </c>
      <c r="E743" s="35">
        <f t="shared" si="90"/>
        <v>2000000</v>
      </c>
      <c r="F743" s="36">
        <f t="shared" si="88"/>
        <v>0.04056595175339042</v>
      </c>
      <c r="G743" s="67">
        <f>+'[1]GASTOS'!G743+'[2]gastos'!G743</f>
        <v>0</v>
      </c>
      <c r="H743" s="71">
        <f t="shared" si="89"/>
        <v>2000000</v>
      </c>
      <c r="I743" s="67">
        <f>+'[1]GASTOS'!H743+'[2]gastos'!H743</f>
        <v>2000000</v>
      </c>
      <c r="J743" s="36">
        <f t="shared" si="91"/>
        <v>66.66666666666666</v>
      </c>
      <c r="K743" s="67">
        <f>+'[1]GASTOS'!J743+'[2]gastos'!J743</f>
        <v>0</v>
      </c>
      <c r="L743" s="36">
        <f t="shared" si="92"/>
        <v>0</v>
      </c>
      <c r="M743" s="74">
        <f t="shared" si="93"/>
        <v>2000000</v>
      </c>
      <c r="N743" s="43">
        <f t="shared" si="94"/>
        <v>100</v>
      </c>
      <c r="O743" s="44">
        <f t="shared" si="95"/>
        <v>0</v>
      </c>
    </row>
    <row r="744" spans="1:15" ht="25.5">
      <c r="A744" s="26" t="s">
        <v>661</v>
      </c>
      <c r="B744" s="56" t="s">
        <v>662</v>
      </c>
      <c r="C744" s="67">
        <f>+'[1]GASTOS'!C744+'[2]gastos'!C744</f>
        <v>48867987.402</v>
      </c>
      <c r="D744" s="49">
        <f>+'[1]GASTOS'!D744+'[2]gastos'!D744</f>
        <v>-36799560.817</v>
      </c>
      <c r="E744" s="35">
        <f t="shared" si="90"/>
        <v>12068426.585</v>
      </c>
      <c r="F744" s="36">
        <f t="shared" si="88"/>
        <v>0.24478360529322216</v>
      </c>
      <c r="G744" s="67">
        <f>+'[1]GASTOS'!G744+'[2]gastos'!G744</f>
        <v>0</v>
      </c>
      <c r="H744" s="71">
        <f t="shared" si="89"/>
        <v>12068426.585</v>
      </c>
      <c r="I744" s="67">
        <f>+'[1]GASTOS'!H744+'[2]gastos'!H744</f>
        <v>8031928.832</v>
      </c>
      <c r="J744" s="36">
        <f t="shared" si="91"/>
        <v>16.43597221618192</v>
      </c>
      <c r="K744" s="67">
        <f>+'[1]GASTOS'!J744+'[2]gastos'!J744</f>
        <v>4036497.7530000005</v>
      </c>
      <c r="L744" s="36">
        <f t="shared" si="92"/>
        <v>33.44676064083627</v>
      </c>
      <c r="M744" s="74">
        <f t="shared" si="93"/>
        <v>12068426.585</v>
      </c>
      <c r="N744" s="43">
        <f t="shared" si="94"/>
        <v>100</v>
      </c>
      <c r="O744" s="44">
        <f t="shared" si="95"/>
        <v>0</v>
      </c>
    </row>
    <row r="745" spans="1:15" ht="25.5">
      <c r="A745" s="26" t="s">
        <v>663</v>
      </c>
      <c r="B745" s="56" t="s">
        <v>1072</v>
      </c>
      <c r="C745" s="67">
        <f>+'[1]GASTOS'!C745+'[2]gastos'!C745</f>
        <v>21983012.189</v>
      </c>
      <c r="D745" s="49">
        <f>+'[1]GASTOS'!D745+'[2]gastos'!D745</f>
        <v>-2397006.259</v>
      </c>
      <c r="E745" s="35">
        <f t="shared" si="90"/>
        <v>19586005.93</v>
      </c>
      <c r="F745" s="36">
        <f t="shared" si="88"/>
        <v>0.39726248579899937</v>
      </c>
      <c r="G745" s="67">
        <f>+'[1]GASTOS'!G745+'[2]gastos'!G745</f>
        <v>0</v>
      </c>
      <c r="H745" s="71">
        <f t="shared" si="89"/>
        <v>19586005.93</v>
      </c>
      <c r="I745" s="67">
        <f>+'[1]GASTOS'!H745+'[2]gastos'!H745</f>
        <v>17546909.279</v>
      </c>
      <c r="J745" s="36">
        <f t="shared" si="91"/>
        <v>79.82031365010222</v>
      </c>
      <c r="K745" s="67">
        <f>+'[1]GASTOS'!J745+'[2]gastos'!J745</f>
        <v>2039096.6510000005</v>
      </c>
      <c r="L745" s="36">
        <f t="shared" si="92"/>
        <v>10.410987611704458</v>
      </c>
      <c r="M745" s="74">
        <f t="shared" si="93"/>
        <v>19586005.93</v>
      </c>
      <c r="N745" s="43">
        <f t="shared" si="94"/>
        <v>100</v>
      </c>
      <c r="O745" s="44">
        <f t="shared" si="95"/>
        <v>0</v>
      </c>
    </row>
    <row r="746" spans="1:15" ht="12.75">
      <c r="A746" s="26" t="s">
        <v>664</v>
      </c>
      <c r="B746" s="56" t="s">
        <v>665</v>
      </c>
      <c r="C746" s="67">
        <f>+'[1]GASTOS'!C746+'[2]gastos'!C746</f>
        <v>600000</v>
      </c>
      <c r="D746" s="49">
        <f>+'[1]GASTOS'!D746+'[2]gastos'!D746</f>
        <v>0</v>
      </c>
      <c r="E746" s="35">
        <f t="shared" si="90"/>
        <v>600000</v>
      </c>
      <c r="F746" s="36">
        <f t="shared" si="88"/>
        <v>0.012169785526017126</v>
      </c>
      <c r="G746" s="67">
        <f>+'[1]GASTOS'!G746+'[2]gastos'!G746</f>
        <v>0</v>
      </c>
      <c r="H746" s="71">
        <f t="shared" si="89"/>
        <v>600000</v>
      </c>
      <c r="I746" s="67">
        <f>+'[1]GASTOS'!H746+'[2]gastos'!H746</f>
        <v>600000</v>
      </c>
      <c r="J746" s="36">
        <f t="shared" si="91"/>
        <v>100</v>
      </c>
      <c r="K746" s="67">
        <f>+'[1]GASTOS'!J746+'[2]gastos'!J746</f>
        <v>0</v>
      </c>
      <c r="L746" s="36">
        <f t="shared" si="92"/>
        <v>0</v>
      </c>
      <c r="M746" s="74">
        <f t="shared" si="93"/>
        <v>600000</v>
      </c>
      <c r="N746" s="43">
        <f t="shared" si="94"/>
        <v>100</v>
      </c>
      <c r="O746" s="44">
        <f t="shared" si="95"/>
        <v>0</v>
      </c>
    </row>
    <row r="747" spans="1:15" ht="12.75">
      <c r="A747" s="26" t="s">
        <v>666</v>
      </c>
      <c r="B747" s="56" t="s">
        <v>1076</v>
      </c>
      <c r="C747" s="67">
        <f>+'[1]GASTOS'!C747+'[2]gastos'!C747</f>
        <v>23919333.36</v>
      </c>
      <c r="D747" s="49">
        <f>+'[1]GASTOS'!D747+'[2]gastos'!D747</f>
        <v>-3713460.492</v>
      </c>
      <c r="E747" s="35">
        <f t="shared" si="90"/>
        <v>20205872.868</v>
      </c>
      <c r="F747" s="36">
        <f t="shared" si="88"/>
        <v>0.40983523194921434</v>
      </c>
      <c r="G747" s="67">
        <f>+'[1]GASTOS'!G747+'[2]gastos'!G747</f>
        <v>0</v>
      </c>
      <c r="H747" s="71">
        <f t="shared" si="89"/>
        <v>20205872.868</v>
      </c>
      <c r="I747" s="67">
        <f>+'[1]GASTOS'!H747+'[2]gastos'!H747</f>
        <v>19285872.868</v>
      </c>
      <c r="J747" s="36">
        <f t="shared" si="91"/>
        <v>80.62880590247353</v>
      </c>
      <c r="K747" s="67">
        <f>+'[1]GASTOS'!J747+'[2]gastos'!J747</f>
        <v>920000</v>
      </c>
      <c r="L747" s="36">
        <f t="shared" si="92"/>
        <v>4.553131686070351</v>
      </c>
      <c r="M747" s="74">
        <f t="shared" si="93"/>
        <v>20205872.868</v>
      </c>
      <c r="N747" s="43">
        <f t="shared" si="94"/>
        <v>100</v>
      </c>
      <c r="O747" s="44">
        <f t="shared" si="95"/>
        <v>0</v>
      </c>
    </row>
    <row r="748" spans="1:15" ht="15.75" customHeight="1">
      <c r="A748" s="26" t="s">
        <v>667</v>
      </c>
      <c r="B748" s="56" t="s">
        <v>668</v>
      </c>
      <c r="C748" s="67">
        <f>+'[1]GASTOS'!C748+'[2]gastos'!C748</f>
        <v>300000</v>
      </c>
      <c r="D748" s="49">
        <f>+'[1]GASTOS'!D748+'[2]gastos'!D748</f>
        <v>-50000</v>
      </c>
      <c r="E748" s="35">
        <f t="shared" si="90"/>
        <v>250000</v>
      </c>
      <c r="F748" s="36">
        <f t="shared" si="88"/>
        <v>0.005070743969173803</v>
      </c>
      <c r="G748" s="67">
        <f>+'[1]GASTOS'!G748+'[2]gastos'!G748</f>
        <v>0</v>
      </c>
      <c r="H748" s="71">
        <f t="shared" si="89"/>
        <v>250000</v>
      </c>
      <c r="I748" s="67">
        <f>+'[1]GASTOS'!H748+'[2]gastos'!H748</f>
        <v>250000</v>
      </c>
      <c r="J748" s="36">
        <f t="shared" si="91"/>
        <v>83.33333333333334</v>
      </c>
      <c r="K748" s="67">
        <f>+'[1]GASTOS'!J748+'[2]gastos'!J748</f>
        <v>0</v>
      </c>
      <c r="L748" s="36">
        <f t="shared" si="92"/>
        <v>0</v>
      </c>
      <c r="M748" s="74">
        <f t="shared" si="93"/>
        <v>250000</v>
      </c>
      <c r="N748" s="43">
        <f t="shared" si="94"/>
        <v>100</v>
      </c>
      <c r="O748" s="44">
        <f t="shared" si="95"/>
        <v>0</v>
      </c>
    </row>
    <row r="749" spans="1:15" ht="12.75">
      <c r="A749" s="26" t="s">
        <v>669</v>
      </c>
      <c r="B749" s="56" t="s">
        <v>1080</v>
      </c>
      <c r="C749" s="67">
        <f>+'[1]GASTOS'!C749+'[2]gastos'!C749</f>
        <v>1200000</v>
      </c>
      <c r="D749" s="49">
        <f>+'[1]GASTOS'!D749+'[2]gastos'!D749</f>
        <v>-300000</v>
      </c>
      <c r="E749" s="35">
        <f t="shared" si="90"/>
        <v>900000</v>
      </c>
      <c r="F749" s="36">
        <f t="shared" si="88"/>
        <v>0.01825467828902569</v>
      </c>
      <c r="G749" s="67">
        <f>+'[1]GASTOS'!G749+'[2]gastos'!G749</f>
        <v>0</v>
      </c>
      <c r="H749" s="71">
        <f t="shared" si="89"/>
        <v>900000</v>
      </c>
      <c r="I749" s="67">
        <f>+'[1]GASTOS'!H749+'[2]gastos'!H749</f>
        <v>900000</v>
      </c>
      <c r="J749" s="36">
        <f t="shared" si="91"/>
        <v>75</v>
      </c>
      <c r="K749" s="67">
        <f>+'[1]GASTOS'!J749+'[2]gastos'!J749</f>
        <v>0</v>
      </c>
      <c r="L749" s="36">
        <f t="shared" si="92"/>
        <v>0</v>
      </c>
      <c r="M749" s="74">
        <f t="shared" si="93"/>
        <v>900000</v>
      </c>
      <c r="N749" s="43">
        <f t="shared" si="94"/>
        <v>100</v>
      </c>
      <c r="O749" s="44">
        <f t="shared" si="95"/>
        <v>0</v>
      </c>
    </row>
    <row r="750" spans="1:15" ht="12.75">
      <c r="A750" s="26" t="s">
        <v>670</v>
      </c>
      <c r="B750" s="56" t="s">
        <v>1140</v>
      </c>
      <c r="C750" s="67">
        <f>+'[1]GASTOS'!C750+'[2]gastos'!C750</f>
        <v>10857792</v>
      </c>
      <c r="D750" s="49">
        <f>+'[1]GASTOS'!D750+'[2]gastos'!D750</f>
        <v>-1350000</v>
      </c>
      <c r="E750" s="35">
        <f t="shared" si="90"/>
        <v>9507792</v>
      </c>
      <c r="F750" s="36">
        <f t="shared" si="88"/>
        <v>0.19284631577663572</v>
      </c>
      <c r="G750" s="67">
        <f>+'[1]GASTOS'!G750+'[2]gastos'!G750</f>
        <v>0</v>
      </c>
      <c r="H750" s="71">
        <f t="shared" si="89"/>
        <v>9507792</v>
      </c>
      <c r="I750" s="67">
        <f>+'[1]GASTOS'!H750+'[2]gastos'!H750</f>
        <v>575000</v>
      </c>
      <c r="J750" s="36">
        <f t="shared" si="91"/>
        <v>5.295736002310599</v>
      </c>
      <c r="K750" s="67">
        <f>+'[1]GASTOS'!J750+'[2]gastos'!J750</f>
        <v>8932792</v>
      </c>
      <c r="L750" s="36">
        <f t="shared" si="92"/>
        <v>93.95232878464317</v>
      </c>
      <c r="M750" s="74">
        <f t="shared" si="93"/>
        <v>9507792</v>
      </c>
      <c r="N750" s="43">
        <f t="shared" si="94"/>
        <v>100</v>
      </c>
      <c r="O750" s="44">
        <f t="shared" si="95"/>
        <v>0</v>
      </c>
    </row>
    <row r="751" spans="1:15" ht="25.5">
      <c r="A751" s="26" t="s">
        <v>671</v>
      </c>
      <c r="B751" s="56" t="s">
        <v>1081</v>
      </c>
      <c r="C751" s="67">
        <f>+'[1]GASTOS'!C751+'[2]gastos'!C751</f>
        <v>4700000</v>
      </c>
      <c r="D751" s="49">
        <f>+'[1]GASTOS'!D751+'[2]gastos'!D751</f>
        <v>-1300000</v>
      </c>
      <c r="E751" s="35">
        <f t="shared" si="90"/>
        <v>3400000</v>
      </c>
      <c r="F751" s="36">
        <f t="shared" si="88"/>
        <v>0.06896211798076371</v>
      </c>
      <c r="G751" s="67">
        <f>+'[1]GASTOS'!G751+'[2]gastos'!G751</f>
        <v>0</v>
      </c>
      <c r="H751" s="71">
        <f t="shared" si="89"/>
        <v>3400000</v>
      </c>
      <c r="I751" s="67">
        <f>+'[1]GASTOS'!H751+'[2]gastos'!H751</f>
        <v>2453110.288</v>
      </c>
      <c r="J751" s="36">
        <f t="shared" si="91"/>
        <v>52.19383591489362</v>
      </c>
      <c r="K751" s="67">
        <f>+'[1]GASTOS'!J751+'[2]gastos'!J751</f>
        <v>946889.7119999998</v>
      </c>
      <c r="L751" s="36">
        <f t="shared" si="92"/>
        <v>27.8496974117647</v>
      </c>
      <c r="M751" s="74">
        <f t="shared" si="93"/>
        <v>3400000</v>
      </c>
      <c r="N751" s="43">
        <f t="shared" si="94"/>
        <v>100</v>
      </c>
      <c r="O751" s="44">
        <f t="shared" si="95"/>
        <v>0</v>
      </c>
    </row>
    <row r="752" spans="1:15" ht="12.75">
      <c r="A752" s="26" t="s">
        <v>672</v>
      </c>
      <c r="B752" s="56" t="s">
        <v>673</v>
      </c>
      <c r="C752" s="67">
        <f>+'[1]GASTOS'!C752+'[2]gastos'!C752</f>
        <v>1500000</v>
      </c>
      <c r="D752" s="49">
        <f>+'[1]GASTOS'!D752+'[2]gastos'!D752</f>
        <v>-879000</v>
      </c>
      <c r="E752" s="35">
        <f t="shared" si="90"/>
        <v>621000</v>
      </c>
      <c r="F752" s="36">
        <f t="shared" si="88"/>
        <v>0.012595728019427726</v>
      </c>
      <c r="G752" s="67">
        <f>+'[1]GASTOS'!G752+'[2]gastos'!G752</f>
        <v>0</v>
      </c>
      <c r="H752" s="71">
        <f t="shared" si="89"/>
        <v>621000</v>
      </c>
      <c r="I752" s="67">
        <f>+'[1]GASTOS'!H752+'[2]gastos'!H752</f>
        <v>251660</v>
      </c>
      <c r="J752" s="36">
        <f t="shared" si="91"/>
        <v>16.77733333333333</v>
      </c>
      <c r="K752" s="67">
        <f>+'[1]GASTOS'!J752+'[2]gastos'!J752</f>
        <v>369340</v>
      </c>
      <c r="L752" s="36">
        <f t="shared" si="92"/>
        <v>59.47504025764895</v>
      </c>
      <c r="M752" s="74">
        <f t="shared" si="93"/>
        <v>621000</v>
      </c>
      <c r="N752" s="43">
        <f t="shared" si="94"/>
        <v>100</v>
      </c>
      <c r="O752" s="44">
        <f t="shared" si="95"/>
        <v>0</v>
      </c>
    </row>
    <row r="753" spans="1:15" ht="12.75">
      <c r="A753" s="22" t="s">
        <v>674</v>
      </c>
      <c r="B753" s="53" t="s">
        <v>1085</v>
      </c>
      <c r="C753" s="67">
        <f>+'[1]GASTOS'!C753+'[2]gastos'!C753</f>
        <v>371801123.3214</v>
      </c>
      <c r="D753" s="49">
        <f>+'[1]GASTOS'!D753+'[2]gastos'!D753</f>
        <v>18535943.237999998</v>
      </c>
      <c r="E753" s="33">
        <f t="shared" si="90"/>
        <v>390337066.55939996</v>
      </c>
      <c r="F753" s="34">
        <f t="shared" si="88"/>
        <v>7.917197304804283</v>
      </c>
      <c r="G753" s="67">
        <f>+'[1]GASTOS'!G753+'[2]gastos'!G753</f>
        <v>0</v>
      </c>
      <c r="H753" s="71">
        <f t="shared" si="89"/>
        <v>390337066.55939996</v>
      </c>
      <c r="I753" s="67">
        <f>+'[1]GASTOS'!H753+'[2]gastos'!H753</f>
        <v>110145906.88999999</v>
      </c>
      <c r="J753" s="34">
        <f t="shared" si="91"/>
        <v>29.624952691384255</v>
      </c>
      <c r="K753" s="67">
        <f>+'[1]GASTOS'!J753+'[2]gastos'!J753</f>
        <v>243798285.801</v>
      </c>
      <c r="L753" s="34">
        <f t="shared" si="92"/>
        <v>62.45839985168299</v>
      </c>
      <c r="M753" s="73">
        <f t="shared" si="93"/>
        <v>353944192.691</v>
      </c>
      <c r="N753" s="41">
        <f t="shared" si="94"/>
        <v>90.67655188650605</v>
      </c>
      <c r="O753" s="42">
        <f t="shared" si="95"/>
        <v>36392873.86839998</v>
      </c>
    </row>
    <row r="754" spans="1:15" ht="12.75">
      <c r="A754" s="22" t="s">
        <v>675</v>
      </c>
      <c r="B754" s="53" t="s">
        <v>676</v>
      </c>
      <c r="C754" s="67">
        <f>+'[1]GASTOS'!C754+'[2]gastos'!C754</f>
        <v>10731854.056</v>
      </c>
      <c r="D754" s="49">
        <f>+'[1]GASTOS'!D754+'[2]gastos'!D754</f>
        <v>0</v>
      </c>
      <c r="E754" s="33">
        <f t="shared" si="90"/>
        <v>10731854.056</v>
      </c>
      <c r="F754" s="34">
        <f t="shared" si="88"/>
        <v>0.21767393693006165</v>
      </c>
      <c r="G754" s="67">
        <f>+'[1]GASTOS'!G754+'[2]gastos'!G754</f>
        <v>0</v>
      </c>
      <c r="H754" s="71">
        <f t="shared" si="89"/>
        <v>10731854.056</v>
      </c>
      <c r="I754" s="67">
        <f>+'[1]GASTOS'!H754+'[2]gastos'!H754</f>
        <v>8000000</v>
      </c>
      <c r="J754" s="34">
        <f t="shared" si="91"/>
        <v>74.54443526957333</v>
      </c>
      <c r="K754" s="67">
        <f>+'[1]GASTOS'!J754+'[2]gastos'!J754</f>
        <v>2731854.056</v>
      </c>
      <c r="L754" s="34">
        <f t="shared" si="92"/>
        <v>25.455564730426666</v>
      </c>
      <c r="M754" s="73">
        <f t="shared" si="93"/>
        <v>10731854.056</v>
      </c>
      <c r="N754" s="41">
        <f t="shared" si="94"/>
        <v>100</v>
      </c>
      <c r="O754" s="42">
        <f t="shared" si="95"/>
        <v>0</v>
      </c>
    </row>
    <row r="755" spans="1:15" ht="12.75">
      <c r="A755" s="26" t="s">
        <v>677</v>
      </c>
      <c r="B755" s="56" t="s">
        <v>678</v>
      </c>
      <c r="C755" s="67">
        <f>+'[1]GASTOS'!C755+'[2]gastos'!C755</f>
        <v>10731854.056</v>
      </c>
      <c r="D755" s="49">
        <f>+'[1]GASTOS'!D755+'[2]gastos'!D755</f>
        <v>0</v>
      </c>
      <c r="E755" s="35">
        <f t="shared" si="90"/>
        <v>10731854.056</v>
      </c>
      <c r="F755" s="36">
        <f t="shared" si="88"/>
        <v>0.21767393693006165</v>
      </c>
      <c r="G755" s="67">
        <f>+'[1]GASTOS'!G755+'[2]gastos'!G755</f>
        <v>0</v>
      </c>
      <c r="H755" s="71">
        <f t="shared" si="89"/>
        <v>10731854.056</v>
      </c>
      <c r="I755" s="67">
        <f>+'[1]GASTOS'!H755+'[2]gastos'!H755</f>
        <v>8000000</v>
      </c>
      <c r="J755" s="36">
        <f t="shared" si="91"/>
        <v>74.54443526957333</v>
      </c>
      <c r="K755" s="67">
        <f>+'[1]GASTOS'!J755+'[2]gastos'!J755</f>
        <v>2731854.056</v>
      </c>
      <c r="L755" s="36">
        <f t="shared" si="92"/>
        <v>25.455564730426666</v>
      </c>
      <c r="M755" s="74">
        <f t="shared" si="93"/>
        <v>10731854.056</v>
      </c>
      <c r="N755" s="43">
        <f t="shared" si="94"/>
        <v>100</v>
      </c>
      <c r="O755" s="44">
        <f t="shared" si="95"/>
        <v>0</v>
      </c>
    </row>
    <row r="756" spans="1:15" ht="25.5" hidden="1">
      <c r="A756" s="26" t="s">
        <v>679</v>
      </c>
      <c r="B756" s="56" t="s">
        <v>680</v>
      </c>
      <c r="C756" s="67">
        <f>+'[1]GASTOS'!C756+'[2]gastos'!C756</f>
        <v>0</v>
      </c>
      <c r="D756" s="49">
        <f>+'[1]GASTOS'!D756+'[2]gastos'!D756</f>
        <v>0</v>
      </c>
      <c r="E756" s="35">
        <f t="shared" si="90"/>
        <v>0</v>
      </c>
      <c r="F756" s="36">
        <f t="shared" si="88"/>
        <v>0</v>
      </c>
      <c r="G756" s="67">
        <f>+'[1]GASTOS'!G756+'[2]gastos'!G756</f>
        <v>0</v>
      </c>
      <c r="H756" s="71">
        <f t="shared" si="89"/>
        <v>0</v>
      </c>
      <c r="I756" s="67">
        <f>+'[1]GASTOS'!H756+'[2]gastos'!H756</f>
        <v>0</v>
      </c>
      <c r="J756" s="36">
        <f t="shared" si="91"/>
        <v>0</v>
      </c>
      <c r="K756" s="67">
        <f>+'[1]GASTOS'!J756+'[2]gastos'!J756</f>
        <v>0</v>
      </c>
      <c r="L756" s="36">
        <f t="shared" si="92"/>
        <v>0</v>
      </c>
      <c r="M756" s="74">
        <f t="shared" si="93"/>
        <v>0</v>
      </c>
      <c r="N756" s="43">
        <f t="shared" si="94"/>
        <v>0</v>
      </c>
      <c r="O756" s="44">
        <f t="shared" si="95"/>
        <v>0</v>
      </c>
    </row>
    <row r="757" spans="1:15" ht="25.5">
      <c r="A757" s="26" t="s">
        <v>681</v>
      </c>
      <c r="B757" s="56" t="s">
        <v>682</v>
      </c>
      <c r="C757" s="67">
        <f>+'[1]GASTOS'!C757+'[2]gastos'!C757</f>
        <v>30370497.273</v>
      </c>
      <c r="D757" s="49">
        <f>+'[1]GASTOS'!D757+'[2]gastos'!D757</f>
        <v>0</v>
      </c>
      <c r="E757" s="35">
        <f t="shared" si="90"/>
        <v>30370497.273</v>
      </c>
      <c r="F757" s="36">
        <f t="shared" si="88"/>
        <v>0.6160040635514966</v>
      </c>
      <c r="G757" s="67">
        <f>+'[1]GASTOS'!G757+'[2]gastos'!G757</f>
        <v>0</v>
      </c>
      <c r="H757" s="71">
        <f t="shared" si="89"/>
        <v>30370497.273</v>
      </c>
      <c r="I757" s="67">
        <f>+'[1]GASTOS'!H757+'[2]gastos'!H757</f>
        <v>30370497.273</v>
      </c>
      <c r="J757" s="36">
        <f t="shared" si="91"/>
        <v>100</v>
      </c>
      <c r="K757" s="67">
        <f>+'[1]GASTOS'!J757+'[2]gastos'!J757</f>
        <v>0</v>
      </c>
      <c r="L757" s="36">
        <f t="shared" si="92"/>
        <v>0</v>
      </c>
      <c r="M757" s="74">
        <f t="shared" si="93"/>
        <v>30370497.273</v>
      </c>
      <c r="N757" s="43">
        <f t="shared" si="94"/>
        <v>100</v>
      </c>
      <c r="O757" s="44">
        <f t="shared" si="95"/>
        <v>0</v>
      </c>
    </row>
    <row r="758" spans="1:15" ht="12.75">
      <c r="A758" s="26" t="s">
        <v>683</v>
      </c>
      <c r="B758" s="56" t="s">
        <v>684</v>
      </c>
      <c r="C758" s="67">
        <f>+'[1]GASTOS'!C758+'[2]gastos'!C758</f>
        <v>0</v>
      </c>
      <c r="D758" s="49">
        <f>+'[1]GASTOS'!D758+'[2]gastos'!D758</f>
        <v>0</v>
      </c>
      <c r="E758" s="35">
        <f t="shared" si="90"/>
        <v>0</v>
      </c>
      <c r="F758" s="36">
        <f t="shared" si="88"/>
        <v>0</v>
      </c>
      <c r="G758" s="67">
        <f>+'[1]GASTOS'!G758+'[2]gastos'!G758</f>
        <v>0</v>
      </c>
      <c r="H758" s="71">
        <f t="shared" si="89"/>
        <v>0</v>
      </c>
      <c r="I758" s="67">
        <f>+'[1]GASTOS'!H758+'[2]gastos'!H758</f>
        <v>0</v>
      </c>
      <c r="J758" s="36">
        <f t="shared" si="91"/>
        <v>0</v>
      </c>
      <c r="K758" s="67">
        <f>+'[1]GASTOS'!J758+'[2]gastos'!J758</f>
        <v>0</v>
      </c>
      <c r="L758" s="36">
        <f t="shared" si="92"/>
        <v>0</v>
      </c>
      <c r="M758" s="74">
        <f t="shared" si="93"/>
        <v>0</v>
      </c>
      <c r="N758" s="43">
        <f t="shared" si="94"/>
        <v>0</v>
      </c>
      <c r="O758" s="44">
        <f t="shared" si="95"/>
        <v>0</v>
      </c>
    </row>
    <row r="759" spans="1:15" ht="12.75">
      <c r="A759" s="26" t="s">
        <v>685</v>
      </c>
      <c r="B759" s="56" t="s">
        <v>686</v>
      </c>
      <c r="C759" s="67">
        <f>+'[1]GASTOS'!C759+'[2]gastos'!C759</f>
        <v>8714000</v>
      </c>
      <c r="D759" s="49">
        <f>+'[1]GASTOS'!D759+'[2]gastos'!D759</f>
        <v>-5714000</v>
      </c>
      <c r="E759" s="35">
        <f t="shared" si="90"/>
        <v>3000000</v>
      </c>
      <c r="F759" s="36">
        <f t="shared" si="88"/>
        <v>0.060848927630085634</v>
      </c>
      <c r="G759" s="67">
        <f>+'[1]GASTOS'!G759+'[2]gastos'!G759</f>
        <v>0</v>
      </c>
      <c r="H759" s="71">
        <f t="shared" si="89"/>
        <v>3000000</v>
      </c>
      <c r="I759" s="67">
        <f>+'[1]GASTOS'!H759+'[2]gastos'!H759</f>
        <v>3000000</v>
      </c>
      <c r="J759" s="36">
        <f t="shared" si="91"/>
        <v>34.42735827404177</v>
      </c>
      <c r="K759" s="67">
        <f>+'[1]GASTOS'!J759+'[2]gastos'!J759</f>
        <v>0</v>
      </c>
      <c r="L759" s="36">
        <f t="shared" si="92"/>
        <v>0</v>
      </c>
      <c r="M759" s="74">
        <f t="shared" si="93"/>
        <v>3000000</v>
      </c>
      <c r="N759" s="43">
        <f t="shared" si="94"/>
        <v>100</v>
      </c>
      <c r="O759" s="44">
        <f t="shared" si="95"/>
        <v>0</v>
      </c>
    </row>
    <row r="760" spans="1:15" ht="12.75">
      <c r="A760" s="26" t="s">
        <v>687</v>
      </c>
      <c r="B760" s="56" t="s">
        <v>688</v>
      </c>
      <c r="C760" s="67">
        <f>+'[1]GASTOS'!C760+'[2]gastos'!C760</f>
        <v>10000</v>
      </c>
      <c r="D760" s="49">
        <f>+'[1]GASTOS'!D760+'[2]gastos'!D760</f>
        <v>-10000</v>
      </c>
      <c r="E760" s="35">
        <f t="shared" si="90"/>
        <v>0</v>
      </c>
      <c r="F760" s="36">
        <f t="shared" si="88"/>
        <v>0</v>
      </c>
      <c r="G760" s="67">
        <f>+'[1]GASTOS'!G760+'[2]gastos'!G760</f>
        <v>0</v>
      </c>
      <c r="H760" s="71">
        <f t="shared" si="89"/>
        <v>0</v>
      </c>
      <c r="I760" s="67">
        <f>+'[1]GASTOS'!H760+'[2]gastos'!H760</f>
        <v>0</v>
      </c>
      <c r="J760" s="36">
        <f t="shared" si="91"/>
        <v>0</v>
      </c>
      <c r="K760" s="67">
        <f>+'[1]GASTOS'!J760+'[2]gastos'!J760</f>
        <v>0</v>
      </c>
      <c r="L760" s="36">
        <f t="shared" si="92"/>
        <v>0</v>
      </c>
      <c r="M760" s="74">
        <f t="shared" si="93"/>
        <v>0</v>
      </c>
      <c r="N760" s="43">
        <f t="shared" si="94"/>
        <v>0</v>
      </c>
      <c r="O760" s="44">
        <f t="shared" si="95"/>
        <v>0</v>
      </c>
    </row>
    <row r="761" spans="1:15" ht="15" customHeight="1">
      <c r="A761" s="26" t="s">
        <v>689</v>
      </c>
      <c r="B761" s="56" t="s">
        <v>690</v>
      </c>
      <c r="C761" s="67">
        <f>+'[1]GASTOS'!C761+'[2]gastos'!C761</f>
        <v>39596223</v>
      </c>
      <c r="D761" s="49">
        <f>+'[1]GASTOS'!D761+'[2]gastos'!D761</f>
        <v>-1433043</v>
      </c>
      <c r="E761" s="35">
        <f t="shared" si="90"/>
        <v>38163180</v>
      </c>
      <c r="F761" s="36">
        <f t="shared" si="88"/>
        <v>0.7740628593179771</v>
      </c>
      <c r="G761" s="67">
        <f>+'[1]GASTOS'!G761+'[2]gastos'!G761</f>
        <v>0</v>
      </c>
      <c r="H761" s="71">
        <f t="shared" si="89"/>
        <v>38163180</v>
      </c>
      <c r="I761" s="67">
        <f>+'[1]GASTOS'!H761+'[2]gastos'!H761</f>
        <v>38163180</v>
      </c>
      <c r="J761" s="36">
        <f t="shared" si="91"/>
        <v>96.38085935620678</v>
      </c>
      <c r="K761" s="67">
        <f>+'[1]GASTOS'!J761+'[2]gastos'!J761</f>
        <v>0</v>
      </c>
      <c r="L761" s="36">
        <f t="shared" si="92"/>
        <v>0</v>
      </c>
      <c r="M761" s="74">
        <f t="shared" si="93"/>
        <v>38163180</v>
      </c>
      <c r="N761" s="43">
        <f t="shared" si="94"/>
        <v>100</v>
      </c>
      <c r="O761" s="44">
        <f t="shared" si="95"/>
        <v>0</v>
      </c>
    </row>
    <row r="762" spans="1:15" ht="12.75">
      <c r="A762" s="26" t="s">
        <v>691</v>
      </c>
      <c r="B762" s="56" t="s">
        <v>1103</v>
      </c>
      <c r="C762" s="67">
        <f>+'[1]GASTOS'!C762+'[2]gastos'!C762</f>
        <v>102274307.101</v>
      </c>
      <c r="D762" s="49">
        <f>+'[1]GASTOS'!D762+'[2]gastos'!D762</f>
        <v>-4175000</v>
      </c>
      <c r="E762" s="35">
        <f t="shared" si="90"/>
        <v>98099307.101</v>
      </c>
      <c r="F762" s="36">
        <f t="shared" si="88"/>
        <v>1.9897458794500982</v>
      </c>
      <c r="G762" s="67">
        <f>+'[1]GASTOS'!G762+'[2]gastos'!G762</f>
        <v>0</v>
      </c>
      <c r="H762" s="71">
        <f t="shared" si="89"/>
        <v>98099307.101</v>
      </c>
      <c r="I762" s="67">
        <f>+'[1]GASTOS'!H762+'[2]gastos'!H762</f>
        <v>15267458.334</v>
      </c>
      <c r="J762" s="36">
        <f t="shared" si="91"/>
        <v>14.927950886944434</v>
      </c>
      <c r="K762" s="67">
        <f>+'[1]GASTOS'!J762+'[2]gastos'!J762</f>
        <v>82831848.76699999</v>
      </c>
      <c r="L762" s="36">
        <f t="shared" si="92"/>
        <v>84.43673173116186</v>
      </c>
      <c r="M762" s="74">
        <f t="shared" si="93"/>
        <v>98099307.101</v>
      </c>
      <c r="N762" s="43">
        <f t="shared" si="94"/>
        <v>100</v>
      </c>
      <c r="O762" s="44">
        <f t="shared" si="95"/>
        <v>0</v>
      </c>
    </row>
    <row r="763" spans="1:15" ht="12.75">
      <c r="A763" s="26" t="s">
        <v>692</v>
      </c>
      <c r="B763" s="56" t="s">
        <v>693</v>
      </c>
      <c r="C763" s="67">
        <f>+'[1]GASTOS'!C763+'[2]gastos'!C763</f>
        <v>0</v>
      </c>
      <c r="D763" s="49">
        <f>+'[1]GASTOS'!D763+'[2]gastos'!D763</f>
        <v>4500000</v>
      </c>
      <c r="E763" s="35">
        <f t="shared" si="90"/>
        <v>4500000</v>
      </c>
      <c r="F763" s="36">
        <f t="shared" si="88"/>
        <v>0.09127339144512846</v>
      </c>
      <c r="G763" s="67">
        <f>+'[1]GASTOS'!G763+'[2]gastos'!G763</f>
        <v>0</v>
      </c>
      <c r="H763" s="71">
        <f t="shared" si="89"/>
        <v>4500000</v>
      </c>
      <c r="I763" s="67">
        <f>+'[1]GASTOS'!H763+'[2]gastos'!H763</f>
        <v>4500000</v>
      </c>
      <c r="J763" s="36">
        <f t="shared" si="91"/>
        <v>0</v>
      </c>
      <c r="K763" s="67">
        <f>+'[1]GASTOS'!J763+'[2]gastos'!J763</f>
        <v>0</v>
      </c>
      <c r="L763" s="36">
        <f t="shared" si="92"/>
        <v>0</v>
      </c>
      <c r="M763" s="74">
        <f t="shared" si="93"/>
        <v>4500000</v>
      </c>
      <c r="N763" s="43">
        <f t="shared" si="94"/>
        <v>100</v>
      </c>
      <c r="O763" s="44">
        <f t="shared" si="95"/>
        <v>0</v>
      </c>
    </row>
    <row r="764" spans="1:15" ht="12.75" hidden="1">
      <c r="A764" s="26" t="s">
        <v>694</v>
      </c>
      <c r="B764" s="56" t="s">
        <v>275</v>
      </c>
      <c r="C764" s="67">
        <f>+'[1]GASTOS'!C764+'[2]gastos'!C764</f>
        <v>0</v>
      </c>
      <c r="D764" s="49">
        <f>+'[1]GASTOS'!D764+'[2]gastos'!D764</f>
        <v>0</v>
      </c>
      <c r="E764" s="35">
        <f t="shared" si="90"/>
        <v>0</v>
      </c>
      <c r="F764" s="36">
        <f t="shared" si="88"/>
        <v>0</v>
      </c>
      <c r="G764" s="67">
        <f>+'[1]GASTOS'!G764+'[2]gastos'!G764</f>
        <v>0</v>
      </c>
      <c r="H764" s="71">
        <f t="shared" si="89"/>
        <v>0</v>
      </c>
      <c r="I764" s="67">
        <f>+'[1]GASTOS'!H764+'[2]gastos'!H764</f>
        <v>0</v>
      </c>
      <c r="J764" s="36">
        <f t="shared" si="91"/>
        <v>0</v>
      </c>
      <c r="K764" s="67">
        <f>+'[1]GASTOS'!J764+'[2]gastos'!J764</f>
        <v>0</v>
      </c>
      <c r="L764" s="36">
        <f t="shared" si="92"/>
        <v>0</v>
      </c>
      <c r="M764" s="74">
        <f t="shared" si="93"/>
        <v>0</v>
      </c>
      <c r="N764" s="43">
        <f t="shared" si="94"/>
        <v>0</v>
      </c>
      <c r="O764" s="44">
        <f t="shared" si="95"/>
        <v>0</v>
      </c>
    </row>
    <row r="765" spans="1:15" ht="25.5">
      <c r="A765" s="26" t="s">
        <v>695</v>
      </c>
      <c r="B765" s="56" t="s">
        <v>696</v>
      </c>
      <c r="C765" s="67">
        <f>+'[1]GASTOS'!C765+'[2]gastos'!C765</f>
        <v>14000000</v>
      </c>
      <c r="D765" s="49">
        <f>+'[1]GASTOS'!D765+'[2]gastos'!D765</f>
        <v>-14000000</v>
      </c>
      <c r="E765" s="35">
        <f t="shared" si="90"/>
        <v>0</v>
      </c>
      <c r="F765" s="36">
        <f t="shared" si="88"/>
        <v>0</v>
      </c>
      <c r="G765" s="67">
        <f>+'[1]GASTOS'!G765+'[2]gastos'!G765</f>
        <v>0</v>
      </c>
      <c r="H765" s="71">
        <f t="shared" si="89"/>
        <v>0</v>
      </c>
      <c r="I765" s="67">
        <f>+'[1]GASTOS'!H765+'[2]gastos'!H765</f>
        <v>0</v>
      </c>
      <c r="J765" s="36">
        <f t="shared" si="91"/>
        <v>0</v>
      </c>
      <c r="K765" s="67">
        <f>+'[1]GASTOS'!J765+'[2]gastos'!J765</f>
        <v>0</v>
      </c>
      <c r="L765" s="36">
        <f t="shared" si="92"/>
        <v>0</v>
      </c>
      <c r="M765" s="74">
        <f t="shared" si="93"/>
        <v>0</v>
      </c>
      <c r="N765" s="43">
        <f t="shared" si="94"/>
        <v>0</v>
      </c>
      <c r="O765" s="44">
        <f t="shared" si="95"/>
        <v>0</v>
      </c>
    </row>
    <row r="766" spans="1:15" ht="12.75">
      <c r="A766" s="22" t="s">
        <v>697</v>
      </c>
      <c r="B766" s="53" t="s">
        <v>698</v>
      </c>
      <c r="C766" s="67">
        <f>+'[1]GASTOS'!C766+'[2]gastos'!C766</f>
        <v>162874771.4234</v>
      </c>
      <c r="D766" s="49">
        <f>+'[1]GASTOS'!D766+'[2]gastos'!D766</f>
        <v>0</v>
      </c>
      <c r="E766" s="33">
        <f t="shared" si="90"/>
        <v>162874771.4234</v>
      </c>
      <c r="F766" s="34">
        <f t="shared" si="88"/>
        <v>3.3035850597030687</v>
      </c>
      <c r="G766" s="67">
        <f>+'[1]GASTOS'!G766+'[2]gastos'!G766</f>
        <v>0</v>
      </c>
      <c r="H766" s="71">
        <f t="shared" si="89"/>
        <v>162874771.4234</v>
      </c>
      <c r="I766" s="67">
        <f>+'[1]GASTOS'!H766+'[2]gastos'!H766</f>
        <v>9132000</v>
      </c>
      <c r="J766" s="34">
        <f t="shared" si="91"/>
        <v>5.606761513887851</v>
      </c>
      <c r="K766" s="67">
        <f>+'[1]GASTOS'!J766+'[2]gastos'!J766</f>
        <v>153742771.423</v>
      </c>
      <c r="L766" s="34">
        <f t="shared" si="92"/>
        <v>94.39323848586656</v>
      </c>
      <c r="M766" s="73">
        <f t="shared" si="93"/>
        <v>162874771.423</v>
      </c>
      <c r="N766" s="41">
        <f t="shared" si="94"/>
        <v>99.99999999975441</v>
      </c>
      <c r="O766" s="42">
        <f t="shared" si="95"/>
        <v>0.0004000067710876465</v>
      </c>
    </row>
    <row r="767" spans="1:15" ht="12.75">
      <c r="A767" s="26" t="s">
        <v>699</v>
      </c>
      <c r="B767" s="56" t="s">
        <v>700</v>
      </c>
      <c r="C767" s="67">
        <f>+'[1]GASTOS'!C767+'[2]gastos'!C767</f>
        <v>6857027.877</v>
      </c>
      <c r="D767" s="49">
        <f>+'[1]GASTOS'!D767+'[2]gastos'!D767</f>
        <v>0</v>
      </c>
      <c r="E767" s="35">
        <f t="shared" si="90"/>
        <v>6857027.877</v>
      </c>
      <c r="F767" s="36">
        <f t="shared" si="88"/>
        <v>0.13908093101501756</v>
      </c>
      <c r="G767" s="67">
        <f>+'[1]GASTOS'!G767+'[2]gastos'!G767</f>
        <v>0</v>
      </c>
      <c r="H767" s="71">
        <f t="shared" si="89"/>
        <v>6857027.877</v>
      </c>
      <c r="I767" s="67">
        <f>+'[1]GASTOS'!H767+'[2]gastos'!H767</f>
        <v>1402000</v>
      </c>
      <c r="J767" s="36">
        <f t="shared" si="91"/>
        <v>20.446176173537527</v>
      </c>
      <c r="K767" s="67">
        <f>+'[1]GASTOS'!J767+'[2]gastos'!J767</f>
        <v>5455027.877</v>
      </c>
      <c r="L767" s="36">
        <f t="shared" si="92"/>
        <v>79.55382382646248</v>
      </c>
      <c r="M767" s="74">
        <f t="shared" si="93"/>
        <v>6857027.877</v>
      </c>
      <c r="N767" s="43">
        <f t="shared" si="94"/>
        <v>100</v>
      </c>
      <c r="O767" s="44">
        <f t="shared" si="95"/>
        <v>0</v>
      </c>
    </row>
    <row r="768" spans="1:15" ht="12.75">
      <c r="A768" s="26" t="s">
        <v>701</v>
      </c>
      <c r="B768" s="56" t="s">
        <v>702</v>
      </c>
      <c r="C768" s="67">
        <f>+'[1]GASTOS'!C768+'[2]gastos'!C768</f>
        <v>3746119.743</v>
      </c>
      <c r="D768" s="49">
        <f>+'[1]GASTOS'!D768+'[2]gastos'!D768</f>
        <v>0</v>
      </c>
      <c r="E768" s="35">
        <f t="shared" si="90"/>
        <v>3746119.743</v>
      </c>
      <c r="F768" s="36">
        <f t="shared" si="88"/>
        <v>0.07598245637848065</v>
      </c>
      <c r="G768" s="67">
        <f>+'[1]GASTOS'!G768+'[2]gastos'!G768</f>
        <v>0</v>
      </c>
      <c r="H768" s="71">
        <f t="shared" si="89"/>
        <v>3746119.743</v>
      </c>
      <c r="I768" s="67">
        <f>+'[1]GASTOS'!H768+'[2]gastos'!H768</f>
        <v>0</v>
      </c>
      <c r="J768" s="36">
        <f t="shared" si="91"/>
        <v>0</v>
      </c>
      <c r="K768" s="67">
        <f>+'[1]GASTOS'!J768+'[2]gastos'!J768</f>
        <v>3746119.743</v>
      </c>
      <c r="L768" s="36">
        <f t="shared" si="92"/>
        <v>100</v>
      </c>
      <c r="M768" s="74">
        <f t="shared" si="93"/>
        <v>3746119.743</v>
      </c>
      <c r="N768" s="43">
        <f t="shared" si="94"/>
        <v>100</v>
      </c>
      <c r="O768" s="44">
        <f t="shared" si="95"/>
        <v>0</v>
      </c>
    </row>
    <row r="769" spans="1:15" ht="12.75">
      <c r="A769" s="26" t="s">
        <v>703</v>
      </c>
      <c r="B769" s="56" t="s">
        <v>704</v>
      </c>
      <c r="C769" s="67">
        <f>+'[1]GASTOS'!C769+'[2]gastos'!C769</f>
        <v>5993791.588</v>
      </c>
      <c r="D769" s="49">
        <f>+'[1]GASTOS'!D769+'[2]gastos'!D769</f>
        <v>0</v>
      </c>
      <c r="E769" s="35">
        <f t="shared" si="90"/>
        <v>5993791.588</v>
      </c>
      <c r="F769" s="36">
        <f t="shared" si="88"/>
        <v>0.12157193018934268</v>
      </c>
      <c r="G769" s="67">
        <f>+'[1]GASTOS'!G769+'[2]gastos'!G769</f>
        <v>0</v>
      </c>
      <c r="H769" s="71">
        <f t="shared" si="89"/>
        <v>5993791.588</v>
      </c>
      <c r="I769" s="67">
        <f>+'[1]GASTOS'!H769+'[2]gastos'!H769</f>
        <v>0</v>
      </c>
      <c r="J769" s="36">
        <f t="shared" si="91"/>
        <v>0</v>
      </c>
      <c r="K769" s="67">
        <f>+'[1]GASTOS'!J769+'[2]gastos'!J769</f>
        <v>5993791.588</v>
      </c>
      <c r="L769" s="36">
        <f t="shared" si="92"/>
        <v>100</v>
      </c>
      <c r="M769" s="74">
        <f t="shared" si="93"/>
        <v>5993791.588</v>
      </c>
      <c r="N769" s="43">
        <f t="shared" si="94"/>
        <v>100</v>
      </c>
      <c r="O769" s="44">
        <f t="shared" si="95"/>
        <v>0</v>
      </c>
    </row>
    <row r="770" spans="1:15" ht="12.75">
      <c r="A770" s="26" t="s">
        <v>705</v>
      </c>
      <c r="B770" s="56" t="s">
        <v>706</v>
      </c>
      <c r="C770" s="67">
        <f>+'[1]GASTOS'!C770+'[2]gastos'!C770</f>
        <v>15668553.011</v>
      </c>
      <c r="D770" s="49">
        <f>+'[1]GASTOS'!D770+'[2]gastos'!D770</f>
        <v>0</v>
      </c>
      <c r="E770" s="35">
        <f t="shared" si="90"/>
        <v>15668553.011</v>
      </c>
      <c r="F770" s="36">
        <f t="shared" si="88"/>
        <v>0.3178048827448331</v>
      </c>
      <c r="G770" s="67">
        <f>+'[1]GASTOS'!G770+'[2]gastos'!G770</f>
        <v>0</v>
      </c>
      <c r="H770" s="71">
        <f t="shared" si="89"/>
        <v>15668553.011</v>
      </c>
      <c r="I770" s="67">
        <f>+'[1]GASTOS'!H770+'[2]gastos'!H770</f>
        <v>0</v>
      </c>
      <c r="J770" s="36">
        <f t="shared" si="91"/>
        <v>0</v>
      </c>
      <c r="K770" s="67">
        <f>+'[1]GASTOS'!J770+'[2]gastos'!J770</f>
        <v>15668553.011</v>
      </c>
      <c r="L770" s="36">
        <f t="shared" si="92"/>
        <v>100</v>
      </c>
      <c r="M770" s="74">
        <f t="shared" si="93"/>
        <v>15668553.011</v>
      </c>
      <c r="N770" s="43">
        <f t="shared" si="94"/>
        <v>100</v>
      </c>
      <c r="O770" s="44">
        <f t="shared" si="95"/>
        <v>0</v>
      </c>
    </row>
    <row r="771" spans="1:15" ht="12.75">
      <c r="A771" s="26" t="s">
        <v>707</v>
      </c>
      <c r="B771" s="56" t="s">
        <v>708</v>
      </c>
      <c r="C771" s="67">
        <f>+'[1]GASTOS'!C771+'[2]gastos'!C771</f>
        <v>8078588.663</v>
      </c>
      <c r="D771" s="49">
        <f>+'[1]GASTOS'!D771+'[2]gastos'!D771</f>
        <v>0</v>
      </c>
      <c r="E771" s="35">
        <f t="shared" si="90"/>
        <v>8078588.663</v>
      </c>
      <c r="F771" s="36">
        <f t="shared" si="88"/>
        <v>0.1638578189693724</v>
      </c>
      <c r="G771" s="67">
        <f>+'[1]GASTOS'!G771+'[2]gastos'!G771</f>
        <v>0</v>
      </c>
      <c r="H771" s="71">
        <f t="shared" si="89"/>
        <v>8078588.663</v>
      </c>
      <c r="I771" s="67">
        <f>+'[1]GASTOS'!H771+'[2]gastos'!H771</f>
        <v>1679000</v>
      </c>
      <c r="J771" s="36">
        <f t="shared" si="91"/>
        <v>20.78333320385321</v>
      </c>
      <c r="K771" s="67">
        <f>+'[1]GASTOS'!J771+'[2]gastos'!J771</f>
        <v>6399588.663</v>
      </c>
      <c r="L771" s="36">
        <f t="shared" si="92"/>
        <v>79.2166667961468</v>
      </c>
      <c r="M771" s="74">
        <f t="shared" si="93"/>
        <v>8078588.663</v>
      </c>
      <c r="N771" s="43">
        <f t="shared" si="94"/>
        <v>100</v>
      </c>
      <c r="O771" s="44">
        <f t="shared" si="95"/>
        <v>0</v>
      </c>
    </row>
    <row r="772" spans="1:15" ht="12.75">
      <c r="A772" s="26" t="s">
        <v>709</v>
      </c>
      <c r="B772" s="56" t="s">
        <v>710</v>
      </c>
      <c r="C772" s="67">
        <f>+'[1]GASTOS'!C772+'[2]gastos'!C772</f>
        <v>5521454.751</v>
      </c>
      <c r="D772" s="49">
        <f>+'[1]GASTOS'!D772+'[2]gastos'!D772</f>
        <v>0</v>
      </c>
      <c r="E772" s="35">
        <f t="shared" si="90"/>
        <v>5521454.751</v>
      </c>
      <c r="F772" s="36">
        <f t="shared" si="88"/>
        <v>0.11199153351879718</v>
      </c>
      <c r="G772" s="67">
        <f>+'[1]GASTOS'!G772+'[2]gastos'!G772</f>
        <v>0</v>
      </c>
      <c r="H772" s="71">
        <f t="shared" si="89"/>
        <v>5521454.751</v>
      </c>
      <c r="I772" s="67">
        <f>+'[1]GASTOS'!H772+'[2]gastos'!H772</f>
        <v>987000</v>
      </c>
      <c r="J772" s="36">
        <f t="shared" si="91"/>
        <v>17.875723781332134</v>
      </c>
      <c r="K772" s="67">
        <f>+'[1]GASTOS'!J772+'[2]gastos'!J772</f>
        <v>4534454.751</v>
      </c>
      <c r="L772" s="36">
        <f t="shared" si="92"/>
        <v>82.12427621866787</v>
      </c>
      <c r="M772" s="74">
        <f t="shared" si="93"/>
        <v>5521454.751</v>
      </c>
      <c r="N772" s="43">
        <f t="shared" si="94"/>
        <v>100</v>
      </c>
      <c r="O772" s="44">
        <f t="shared" si="95"/>
        <v>0</v>
      </c>
    </row>
    <row r="773" spans="1:15" ht="12.75">
      <c r="A773" s="26" t="s">
        <v>711</v>
      </c>
      <c r="B773" s="56" t="s">
        <v>712</v>
      </c>
      <c r="C773" s="67">
        <f>+'[1]GASTOS'!C773+'[2]gastos'!C773</f>
        <v>10228535.645</v>
      </c>
      <c r="D773" s="49">
        <f>+'[1]GASTOS'!D773+'[2]gastos'!D773</f>
        <v>0</v>
      </c>
      <c r="E773" s="35">
        <f t="shared" si="90"/>
        <v>10228535.645</v>
      </c>
      <c r="F773" s="36">
        <f t="shared" si="88"/>
        <v>0.20746514174145209</v>
      </c>
      <c r="G773" s="67">
        <f>+'[1]GASTOS'!G773+'[2]gastos'!G773</f>
        <v>0</v>
      </c>
      <c r="H773" s="71">
        <f t="shared" si="89"/>
        <v>10228535.645</v>
      </c>
      <c r="I773" s="67">
        <f>+'[1]GASTOS'!H773+'[2]gastos'!H773</f>
        <v>223000</v>
      </c>
      <c r="J773" s="36">
        <f t="shared" si="91"/>
        <v>2.180175224876972</v>
      </c>
      <c r="K773" s="67">
        <f>+'[1]GASTOS'!J773+'[2]gastos'!J773</f>
        <v>10005535.645</v>
      </c>
      <c r="L773" s="36">
        <f t="shared" si="92"/>
        <v>97.81982477512304</v>
      </c>
      <c r="M773" s="74">
        <f t="shared" si="93"/>
        <v>10228535.645</v>
      </c>
      <c r="N773" s="43">
        <f t="shared" si="94"/>
        <v>100</v>
      </c>
      <c r="O773" s="44">
        <f t="shared" si="95"/>
        <v>0</v>
      </c>
    </row>
    <row r="774" spans="1:15" ht="12.75">
      <c r="A774" s="26" t="s">
        <v>713</v>
      </c>
      <c r="B774" s="56" t="s">
        <v>714</v>
      </c>
      <c r="C774" s="67">
        <f>+'[1]GASTOS'!C774+'[2]gastos'!C774</f>
        <v>13404593.688</v>
      </c>
      <c r="D774" s="49">
        <f>+'[1]GASTOS'!D774+'[2]gastos'!D774</f>
        <v>0</v>
      </c>
      <c r="E774" s="35">
        <f t="shared" si="90"/>
        <v>13404593.688</v>
      </c>
      <c r="F774" s="36">
        <f t="shared" si="88"/>
        <v>0.27188505041060484</v>
      </c>
      <c r="G774" s="67">
        <f>+'[1]GASTOS'!G774+'[2]gastos'!G774</f>
        <v>0</v>
      </c>
      <c r="H774" s="71">
        <f t="shared" si="89"/>
        <v>13404593.688</v>
      </c>
      <c r="I774" s="67">
        <f>+'[1]GASTOS'!H774+'[2]gastos'!H774</f>
        <v>0</v>
      </c>
      <c r="J774" s="36">
        <f t="shared" si="91"/>
        <v>0</v>
      </c>
      <c r="K774" s="67">
        <f>+'[1]GASTOS'!J774+'[2]gastos'!J774</f>
        <v>13404593.688</v>
      </c>
      <c r="L774" s="36">
        <f t="shared" si="92"/>
        <v>100</v>
      </c>
      <c r="M774" s="74">
        <f t="shared" si="93"/>
        <v>13404593.688</v>
      </c>
      <c r="N774" s="43">
        <f t="shared" si="94"/>
        <v>100</v>
      </c>
      <c r="O774" s="44">
        <f t="shared" si="95"/>
        <v>0</v>
      </c>
    </row>
    <row r="775" spans="1:15" ht="12.75">
      <c r="A775" s="26" t="s">
        <v>715</v>
      </c>
      <c r="B775" s="56" t="s">
        <v>716</v>
      </c>
      <c r="C775" s="67">
        <f>+'[1]GASTOS'!C775+'[2]gastos'!C775</f>
        <v>5830916.817</v>
      </c>
      <c r="D775" s="49">
        <f>+'[1]GASTOS'!D775+'[2]gastos'!D775</f>
        <v>0</v>
      </c>
      <c r="E775" s="35">
        <f t="shared" si="90"/>
        <v>5830916.817</v>
      </c>
      <c r="F775" s="36">
        <f aca="true" t="shared" si="96" ref="F775:F805">IF(OR(E775=0,E$805=0),0,E775/E$805)*100</f>
        <v>0.11826834513822741</v>
      </c>
      <c r="G775" s="67">
        <f>+'[1]GASTOS'!G775+'[2]gastos'!G775</f>
        <v>0</v>
      </c>
      <c r="H775" s="71">
        <f t="shared" si="89"/>
        <v>5830916.817</v>
      </c>
      <c r="I775" s="67">
        <f>+'[1]GASTOS'!H775+'[2]gastos'!H775</f>
        <v>545000</v>
      </c>
      <c r="J775" s="36">
        <f t="shared" si="91"/>
        <v>9.346729118327604</v>
      </c>
      <c r="K775" s="67">
        <f>+'[1]GASTOS'!J775+'[2]gastos'!J775</f>
        <v>5285916.817</v>
      </c>
      <c r="L775" s="36">
        <f t="shared" si="92"/>
        <v>90.6532708816724</v>
      </c>
      <c r="M775" s="74">
        <f t="shared" si="93"/>
        <v>5830916.817</v>
      </c>
      <c r="N775" s="43">
        <f t="shared" si="94"/>
        <v>100</v>
      </c>
      <c r="O775" s="44">
        <f t="shared" si="95"/>
        <v>0</v>
      </c>
    </row>
    <row r="776" spans="1:15" ht="12.75">
      <c r="A776" s="26" t="s">
        <v>717</v>
      </c>
      <c r="B776" s="56" t="s">
        <v>718</v>
      </c>
      <c r="C776" s="67">
        <f>+'[1]GASTOS'!C776+'[2]gastos'!C776</f>
        <v>14056092.774</v>
      </c>
      <c r="D776" s="49">
        <f>+'[1]GASTOS'!D776+'[2]gastos'!D776</f>
        <v>0</v>
      </c>
      <c r="E776" s="35">
        <f t="shared" si="90"/>
        <v>14056092.774</v>
      </c>
      <c r="F776" s="36">
        <f t="shared" si="96"/>
        <v>0.2850993906556319</v>
      </c>
      <c r="G776" s="67">
        <f>+'[1]GASTOS'!G776+'[2]gastos'!G776</f>
        <v>0</v>
      </c>
      <c r="H776" s="71">
        <f aca="true" t="shared" si="97" ref="H776:H805">+E776-G776</f>
        <v>14056092.774</v>
      </c>
      <c r="I776" s="67">
        <f>+'[1]GASTOS'!H776+'[2]gastos'!H776</f>
        <v>0</v>
      </c>
      <c r="J776" s="36">
        <f t="shared" si="91"/>
        <v>0</v>
      </c>
      <c r="K776" s="67">
        <f>+'[1]GASTOS'!J776+'[2]gastos'!J776</f>
        <v>14056092.774</v>
      </c>
      <c r="L776" s="36">
        <f t="shared" si="92"/>
        <v>100</v>
      </c>
      <c r="M776" s="74">
        <f t="shared" si="93"/>
        <v>14056092.774</v>
      </c>
      <c r="N776" s="43">
        <f t="shared" si="94"/>
        <v>100</v>
      </c>
      <c r="O776" s="44">
        <f t="shared" si="95"/>
        <v>0</v>
      </c>
    </row>
    <row r="777" spans="1:15" ht="12.75">
      <c r="A777" s="26" t="s">
        <v>719</v>
      </c>
      <c r="B777" s="56" t="s">
        <v>720</v>
      </c>
      <c r="C777" s="67">
        <f>+'[1]GASTOS'!C777+'[2]gastos'!C777</f>
        <v>13013694.236</v>
      </c>
      <c r="D777" s="49">
        <f>+'[1]GASTOS'!D777+'[2]gastos'!D777</f>
        <v>0</v>
      </c>
      <c r="E777" s="35">
        <f t="shared" si="90"/>
        <v>13013694.236</v>
      </c>
      <c r="F777" s="36">
        <f t="shared" si="96"/>
        <v>0.2639564462554755</v>
      </c>
      <c r="G777" s="67">
        <f>+'[1]GASTOS'!G777+'[2]gastos'!G777</f>
        <v>0</v>
      </c>
      <c r="H777" s="71">
        <f t="shared" si="97"/>
        <v>13013694.236</v>
      </c>
      <c r="I777" s="67">
        <f>+'[1]GASTOS'!H777+'[2]gastos'!H777</f>
        <v>322000</v>
      </c>
      <c r="J777" s="36">
        <f t="shared" si="91"/>
        <v>2.474316624938413</v>
      </c>
      <c r="K777" s="67">
        <f>+'[1]GASTOS'!J777+'[2]gastos'!J777</f>
        <v>12691694.236</v>
      </c>
      <c r="L777" s="36">
        <f t="shared" si="92"/>
        <v>97.52568337506159</v>
      </c>
      <c r="M777" s="74">
        <f t="shared" si="93"/>
        <v>13013694.236</v>
      </c>
      <c r="N777" s="43">
        <f t="shared" si="94"/>
        <v>100</v>
      </c>
      <c r="O777" s="44">
        <f t="shared" si="95"/>
        <v>0</v>
      </c>
    </row>
    <row r="778" spans="1:15" ht="12.75">
      <c r="A778" s="26" t="s">
        <v>721</v>
      </c>
      <c r="B778" s="56" t="s">
        <v>722</v>
      </c>
      <c r="C778" s="67">
        <f>+'[1]GASTOS'!C778+'[2]gastos'!C778</f>
        <v>4348756.397</v>
      </c>
      <c r="D778" s="49">
        <f>+'[1]GASTOS'!D778+'[2]gastos'!D778</f>
        <v>0</v>
      </c>
      <c r="E778" s="35">
        <f t="shared" si="90"/>
        <v>4348756.397</v>
      </c>
      <c r="F778" s="36">
        <f t="shared" si="96"/>
        <v>0.08820572109397498</v>
      </c>
      <c r="G778" s="67">
        <f>+'[1]GASTOS'!G778+'[2]gastos'!G778</f>
        <v>0</v>
      </c>
      <c r="H778" s="71">
        <f t="shared" si="97"/>
        <v>4348756.397</v>
      </c>
      <c r="I778" s="67">
        <f>+'[1]GASTOS'!H778+'[2]gastos'!H778</f>
        <v>860000</v>
      </c>
      <c r="J778" s="36">
        <f t="shared" si="91"/>
        <v>19.77576855289648</v>
      </c>
      <c r="K778" s="67">
        <f>+'[1]GASTOS'!J778+'[2]gastos'!J778</f>
        <v>3488756.397</v>
      </c>
      <c r="L778" s="36">
        <f t="shared" si="92"/>
        <v>80.22423144710352</v>
      </c>
      <c r="M778" s="74">
        <f t="shared" si="93"/>
        <v>4348756.397</v>
      </c>
      <c r="N778" s="43">
        <f t="shared" si="94"/>
        <v>100</v>
      </c>
      <c r="O778" s="44">
        <f t="shared" si="95"/>
        <v>0</v>
      </c>
    </row>
    <row r="779" spans="1:15" ht="12.75">
      <c r="A779" s="26" t="s">
        <v>723</v>
      </c>
      <c r="B779" s="56" t="s">
        <v>724</v>
      </c>
      <c r="C779" s="67">
        <f>+'[1]GASTOS'!C779+'[2]gastos'!C779</f>
        <v>4316181.443</v>
      </c>
      <c r="D779" s="49">
        <f>+'[1]GASTOS'!D779+'[2]gastos'!D779</f>
        <v>0</v>
      </c>
      <c r="E779" s="35">
        <f aca="true" t="shared" si="98" ref="E779:E805">SUM(C779:D779)</f>
        <v>4316181.443</v>
      </c>
      <c r="F779" s="36">
        <f t="shared" si="96"/>
        <v>0.08754500408780852</v>
      </c>
      <c r="G779" s="67">
        <f>+'[1]GASTOS'!G779+'[2]gastos'!G779</f>
        <v>0</v>
      </c>
      <c r="H779" s="71">
        <f t="shared" si="97"/>
        <v>4316181.443</v>
      </c>
      <c r="I779" s="67">
        <f>+'[1]GASTOS'!H779+'[2]gastos'!H779</f>
        <v>1829000</v>
      </c>
      <c r="J779" s="36">
        <f aca="true" t="shared" si="99" ref="J779:J805">IF(OR(I779=0,C779=0),0,I779/C779)*100</f>
        <v>42.375419665600006</v>
      </c>
      <c r="K779" s="67">
        <f>+'[1]GASTOS'!J779+'[2]gastos'!J779</f>
        <v>2487181.443</v>
      </c>
      <c r="L779" s="36">
        <f aca="true" t="shared" si="100" ref="L779:L805">IF(OR(K779=0,E779=0),0,K779/E779)*100</f>
        <v>57.6245803344</v>
      </c>
      <c r="M779" s="74">
        <f aca="true" t="shared" si="101" ref="M779:M805">SUM(I779+K779)</f>
        <v>4316181.443</v>
      </c>
      <c r="N779" s="43">
        <f aca="true" t="shared" si="102" ref="N779:N805">IF(OR(M779=0,E779=0),0,M779/E779)*100</f>
        <v>100</v>
      </c>
      <c r="O779" s="44">
        <f aca="true" t="shared" si="103" ref="O779:O805">SUM(E779-M779)</f>
        <v>0</v>
      </c>
    </row>
    <row r="780" spans="1:15" ht="12.75">
      <c r="A780" s="26" t="s">
        <v>725</v>
      </c>
      <c r="B780" s="56" t="s">
        <v>726</v>
      </c>
      <c r="C780" s="67">
        <f>+'[1]GASTOS'!C780+'[2]gastos'!C780</f>
        <v>2605996.3434</v>
      </c>
      <c r="D780" s="49">
        <f>+'[1]GASTOS'!D780+'[2]gastos'!D780</f>
        <v>0</v>
      </c>
      <c r="E780" s="35">
        <f t="shared" si="98"/>
        <v>2605996.3434</v>
      </c>
      <c r="F780" s="36">
        <f t="shared" si="96"/>
        <v>0.052857360967938125</v>
      </c>
      <c r="G780" s="67">
        <f>+'[1]GASTOS'!G780+'[2]gastos'!G780</f>
        <v>0</v>
      </c>
      <c r="H780" s="71">
        <f t="shared" si="97"/>
        <v>2605996.3434</v>
      </c>
      <c r="I780" s="67">
        <f>+'[1]GASTOS'!H780+'[2]gastos'!H780</f>
        <v>966000</v>
      </c>
      <c r="J780" s="36">
        <f t="shared" si="99"/>
        <v>37.068355926381535</v>
      </c>
      <c r="K780" s="67">
        <f>+'[1]GASTOS'!J780+'[2]gastos'!J780</f>
        <v>1639996.3429999999</v>
      </c>
      <c r="L780" s="36">
        <f t="shared" si="100"/>
        <v>62.93164405826924</v>
      </c>
      <c r="M780" s="74">
        <f t="shared" si="101"/>
        <v>2605996.343</v>
      </c>
      <c r="N780" s="43">
        <f t="shared" si="102"/>
        <v>99.99999998465078</v>
      </c>
      <c r="O780" s="44">
        <f t="shared" si="103"/>
        <v>0.0004000002518296242</v>
      </c>
    </row>
    <row r="781" spans="1:15" ht="12.75">
      <c r="A781" s="26" t="s">
        <v>727</v>
      </c>
      <c r="B781" s="56" t="s">
        <v>728</v>
      </c>
      <c r="C781" s="67">
        <f>+'[1]GASTOS'!C781+'[2]gastos'!C781</f>
        <v>3420370.2</v>
      </c>
      <c r="D781" s="49">
        <f>+'[1]GASTOS'!D781+'[2]gastos'!D781</f>
        <v>0</v>
      </c>
      <c r="E781" s="35">
        <f t="shared" si="98"/>
        <v>3420370.2</v>
      </c>
      <c r="F781" s="36">
        <f t="shared" si="96"/>
        <v>0.06937528625596717</v>
      </c>
      <c r="G781" s="67">
        <f>+'[1]GASTOS'!G781+'[2]gastos'!G781</f>
        <v>0</v>
      </c>
      <c r="H781" s="71">
        <f t="shared" si="97"/>
        <v>3420370.2</v>
      </c>
      <c r="I781" s="67">
        <f>+'[1]GASTOS'!H781+'[2]gastos'!H781</f>
        <v>0</v>
      </c>
      <c r="J781" s="36">
        <f t="shared" si="99"/>
        <v>0</v>
      </c>
      <c r="K781" s="67">
        <f>+'[1]GASTOS'!J781+'[2]gastos'!J781</f>
        <v>3420370.2</v>
      </c>
      <c r="L781" s="36">
        <f t="shared" si="100"/>
        <v>100</v>
      </c>
      <c r="M781" s="74">
        <f t="shared" si="101"/>
        <v>3420370.2</v>
      </c>
      <c r="N781" s="43">
        <f t="shared" si="102"/>
        <v>100</v>
      </c>
      <c r="O781" s="44">
        <f t="shared" si="103"/>
        <v>0</v>
      </c>
    </row>
    <row r="782" spans="1:15" ht="12.75">
      <c r="A782" s="26" t="s">
        <v>729</v>
      </c>
      <c r="B782" s="56" t="s">
        <v>730</v>
      </c>
      <c r="C782" s="67">
        <f>+'[1]GASTOS'!C782+'[2]gastos'!C782</f>
        <v>7687689.211</v>
      </c>
      <c r="D782" s="49">
        <f>+'[1]GASTOS'!D782+'[2]gastos'!D782</f>
        <v>0</v>
      </c>
      <c r="E782" s="35">
        <f t="shared" si="98"/>
        <v>7687689.211</v>
      </c>
      <c r="F782" s="36">
        <f t="shared" si="96"/>
        <v>0.15592921481424304</v>
      </c>
      <c r="G782" s="67">
        <f>+'[1]GASTOS'!G782+'[2]gastos'!G782</f>
        <v>0</v>
      </c>
      <c r="H782" s="71">
        <f t="shared" si="97"/>
        <v>7687689.211</v>
      </c>
      <c r="I782" s="67">
        <f>+'[1]GASTOS'!H782+'[2]gastos'!H782</f>
        <v>0</v>
      </c>
      <c r="J782" s="36">
        <f t="shared" si="99"/>
        <v>0</v>
      </c>
      <c r="K782" s="67">
        <f>+'[1]GASTOS'!J782+'[2]gastos'!J782</f>
        <v>7687689.211</v>
      </c>
      <c r="L782" s="36">
        <f t="shared" si="100"/>
        <v>100</v>
      </c>
      <c r="M782" s="74">
        <f t="shared" si="101"/>
        <v>7687689.211</v>
      </c>
      <c r="N782" s="43">
        <f t="shared" si="102"/>
        <v>100</v>
      </c>
      <c r="O782" s="44">
        <f t="shared" si="103"/>
        <v>0</v>
      </c>
    </row>
    <row r="783" spans="1:15" ht="12.75">
      <c r="A783" s="26" t="s">
        <v>731</v>
      </c>
      <c r="B783" s="56" t="s">
        <v>732</v>
      </c>
      <c r="C783" s="67">
        <f>+'[1]GASTOS'!C783+'[2]gastos'!C783</f>
        <v>1254135.74</v>
      </c>
      <c r="D783" s="49">
        <f>+'[1]GASTOS'!D783+'[2]gastos'!D783</f>
        <v>0</v>
      </c>
      <c r="E783" s="35">
        <f t="shared" si="98"/>
        <v>1254135.74</v>
      </c>
      <c r="F783" s="36">
        <f t="shared" si="96"/>
        <v>0.025437604960521297</v>
      </c>
      <c r="G783" s="67">
        <f>+'[1]GASTOS'!G783+'[2]gastos'!G783</f>
        <v>0</v>
      </c>
      <c r="H783" s="71">
        <f t="shared" si="97"/>
        <v>1254135.74</v>
      </c>
      <c r="I783" s="67">
        <f>+'[1]GASTOS'!H783+'[2]gastos'!H783</f>
        <v>319000</v>
      </c>
      <c r="J783" s="36">
        <f t="shared" si="99"/>
        <v>25.43584317276533</v>
      </c>
      <c r="K783" s="67">
        <f>+'[1]GASTOS'!J783+'[2]gastos'!J783</f>
        <v>935135.74</v>
      </c>
      <c r="L783" s="36">
        <f t="shared" si="100"/>
        <v>74.56415682723467</v>
      </c>
      <c r="M783" s="74">
        <f t="shared" si="101"/>
        <v>1254135.74</v>
      </c>
      <c r="N783" s="43">
        <f t="shared" si="102"/>
        <v>100</v>
      </c>
      <c r="O783" s="44">
        <f t="shared" si="103"/>
        <v>0</v>
      </c>
    </row>
    <row r="784" spans="1:15" ht="12.75">
      <c r="A784" s="26" t="s">
        <v>733</v>
      </c>
      <c r="B784" s="56" t="s">
        <v>734</v>
      </c>
      <c r="C784" s="67">
        <f>+'[1]GASTOS'!C784+'[2]gastos'!C784</f>
        <v>11319796.614</v>
      </c>
      <c r="D784" s="49">
        <f>+'[1]GASTOS'!D784+'[2]gastos'!D784</f>
        <v>0</v>
      </c>
      <c r="E784" s="35">
        <f t="shared" si="98"/>
        <v>11319796.614</v>
      </c>
      <c r="F784" s="36">
        <f t="shared" si="96"/>
        <v>0.22959916165085814</v>
      </c>
      <c r="G784" s="67">
        <f>+'[1]GASTOS'!G784+'[2]gastos'!G784</f>
        <v>0</v>
      </c>
      <c r="H784" s="71">
        <f t="shared" si="97"/>
        <v>11319796.614</v>
      </c>
      <c r="I784" s="67">
        <f>+'[1]GASTOS'!H784+'[2]gastos'!H784</f>
        <v>0</v>
      </c>
      <c r="J784" s="36">
        <f t="shared" si="99"/>
        <v>0</v>
      </c>
      <c r="K784" s="67">
        <f>+'[1]GASTOS'!J784+'[2]gastos'!J784</f>
        <v>11319796.614</v>
      </c>
      <c r="L784" s="36">
        <f t="shared" si="100"/>
        <v>100</v>
      </c>
      <c r="M784" s="74">
        <f t="shared" si="101"/>
        <v>11319796.614</v>
      </c>
      <c r="N784" s="43">
        <f t="shared" si="102"/>
        <v>100</v>
      </c>
      <c r="O784" s="44">
        <f t="shared" si="103"/>
        <v>0</v>
      </c>
    </row>
    <row r="785" spans="1:15" ht="12.75">
      <c r="A785" s="26" t="s">
        <v>735</v>
      </c>
      <c r="B785" s="56" t="s">
        <v>736</v>
      </c>
      <c r="C785" s="67">
        <f>+'[1]GASTOS'!C785+'[2]gastos'!C785</f>
        <v>17378738.111</v>
      </c>
      <c r="D785" s="49">
        <f>+'[1]GASTOS'!D785+'[2]gastos'!D785</f>
        <v>0</v>
      </c>
      <c r="E785" s="35">
        <f t="shared" si="98"/>
        <v>17378738.111</v>
      </c>
      <c r="F785" s="36">
        <f t="shared" si="96"/>
        <v>0.3524925258728167</v>
      </c>
      <c r="G785" s="67">
        <f>+'[1]GASTOS'!G785+'[2]gastos'!G785</f>
        <v>0</v>
      </c>
      <c r="H785" s="71">
        <f t="shared" si="97"/>
        <v>17378738.111</v>
      </c>
      <c r="I785" s="67">
        <f>+'[1]GASTOS'!H785+'[2]gastos'!H785</f>
        <v>0</v>
      </c>
      <c r="J785" s="36">
        <f t="shared" si="99"/>
        <v>0</v>
      </c>
      <c r="K785" s="67">
        <f>+'[1]GASTOS'!J785+'[2]gastos'!J785</f>
        <v>17378738.111</v>
      </c>
      <c r="L785" s="36">
        <f t="shared" si="100"/>
        <v>100</v>
      </c>
      <c r="M785" s="74">
        <f t="shared" si="101"/>
        <v>17378738.111</v>
      </c>
      <c r="N785" s="43">
        <f t="shared" si="102"/>
        <v>100</v>
      </c>
      <c r="O785" s="44">
        <f t="shared" si="103"/>
        <v>0</v>
      </c>
    </row>
    <row r="786" spans="1:15" ht="12.75">
      <c r="A786" s="26" t="s">
        <v>737</v>
      </c>
      <c r="B786" s="56" t="s">
        <v>738</v>
      </c>
      <c r="C786" s="67">
        <f>+'[1]GASTOS'!C786+'[2]gastos'!C786</f>
        <v>8143738.571</v>
      </c>
      <c r="D786" s="49">
        <f>+'[1]GASTOS'!D786+'[2]gastos'!D786</f>
        <v>0</v>
      </c>
      <c r="E786" s="35">
        <f t="shared" si="98"/>
        <v>8143738.571</v>
      </c>
      <c r="F786" s="36">
        <f t="shared" si="96"/>
        <v>0.16517925298170533</v>
      </c>
      <c r="G786" s="67">
        <f>+'[1]GASTOS'!G786+'[2]gastos'!G786</f>
        <v>0</v>
      </c>
      <c r="H786" s="71">
        <f t="shared" si="97"/>
        <v>8143738.571</v>
      </c>
      <c r="I786" s="67">
        <f>+'[1]GASTOS'!H786+'[2]gastos'!H786</f>
        <v>0</v>
      </c>
      <c r="J786" s="36">
        <f t="shared" si="99"/>
        <v>0</v>
      </c>
      <c r="K786" s="67">
        <f>+'[1]GASTOS'!J786+'[2]gastos'!J786</f>
        <v>8143738.571</v>
      </c>
      <c r="L786" s="36">
        <f t="shared" si="100"/>
        <v>100</v>
      </c>
      <c r="M786" s="74">
        <f t="shared" si="101"/>
        <v>8143738.571</v>
      </c>
      <c r="N786" s="43">
        <f t="shared" si="102"/>
        <v>100</v>
      </c>
      <c r="O786" s="44">
        <f t="shared" si="103"/>
        <v>0</v>
      </c>
    </row>
    <row r="787" spans="1:15" ht="12.75">
      <c r="A787" s="26" t="s">
        <v>739</v>
      </c>
      <c r="B787" s="56" t="s">
        <v>740</v>
      </c>
      <c r="C787" s="67">
        <f>+'[1]GASTOS'!C787+'[2]gastos'!C787</f>
        <v>229470.468</v>
      </c>
      <c r="D787" s="49">
        <f>+'[1]GASTOS'!D787+'[2]gastos'!D787</f>
        <v>0</v>
      </c>
      <c r="E787" s="35">
        <f t="shared" si="98"/>
        <v>229470.468</v>
      </c>
      <c r="F787" s="36">
        <f t="shared" si="96"/>
        <v>0.00465434396685796</v>
      </c>
      <c r="G787" s="67">
        <f>+'[1]GASTOS'!G787+'[2]gastos'!G787</f>
        <v>0</v>
      </c>
      <c r="H787" s="71">
        <f t="shared" si="97"/>
        <v>229470.468</v>
      </c>
      <c r="I787" s="67">
        <f>+'[1]GASTOS'!H787+'[2]gastos'!H787</f>
        <v>150271.283</v>
      </c>
      <c r="J787" s="36">
        <f t="shared" si="99"/>
        <v>65.48610995990997</v>
      </c>
      <c r="K787" s="67">
        <f>+'[1]GASTOS'!J787+'[2]gastos'!J787</f>
        <v>0</v>
      </c>
      <c r="L787" s="36">
        <f t="shared" si="100"/>
        <v>0</v>
      </c>
      <c r="M787" s="74">
        <f t="shared" si="101"/>
        <v>150271.283</v>
      </c>
      <c r="N787" s="43">
        <f t="shared" si="102"/>
        <v>65.48610995990997</v>
      </c>
      <c r="O787" s="44">
        <f t="shared" si="103"/>
        <v>79199.185</v>
      </c>
    </row>
    <row r="788" spans="1:15" ht="12.75" hidden="1">
      <c r="A788" s="26" t="s">
        <v>741</v>
      </c>
      <c r="B788" s="56" t="s">
        <v>742</v>
      </c>
      <c r="C788" s="67">
        <f>+'[1]GASTOS'!C788+'[2]gastos'!C788</f>
        <v>0</v>
      </c>
      <c r="D788" s="49">
        <f>+'[1]GASTOS'!D788+'[2]gastos'!D788</f>
        <v>0</v>
      </c>
      <c r="E788" s="35">
        <f t="shared" si="98"/>
        <v>0</v>
      </c>
      <c r="F788" s="36">
        <f t="shared" si="96"/>
        <v>0</v>
      </c>
      <c r="G788" s="67">
        <f>+'[1]GASTOS'!G788+'[2]gastos'!G788</f>
        <v>0</v>
      </c>
      <c r="H788" s="71">
        <f t="shared" si="97"/>
        <v>0</v>
      </c>
      <c r="I788" s="67">
        <f>+'[1]GASTOS'!H788+'[2]gastos'!H788</f>
        <v>0</v>
      </c>
      <c r="J788" s="36">
        <f t="shared" si="99"/>
        <v>0</v>
      </c>
      <c r="K788" s="67">
        <f>+'[1]GASTOS'!J788+'[2]gastos'!J788</f>
        <v>0</v>
      </c>
      <c r="L788" s="36">
        <f t="shared" si="100"/>
        <v>0</v>
      </c>
      <c r="M788" s="74">
        <f t="shared" si="101"/>
        <v>0</v>
      </c>
      <c r="N788" s="43">
        <f t="shared" si="102"/>
        <v>0</v>
      </c>
      <c r="O788" s="44">
        <f t="shared" si="103"/>
        <v>0</v>
      </c>
    </row>
    <row r="789" spans="1:15" ht="12.75" hidden="1">
      <c r="A789" s="26" t="s">
        <v>743</v>
      </c>
      <c r="B789" s="56" t="s">
        <v>744</v>
      </c>
      <c r="C789" s="67">
        <f>+'[1]GASTOS'!C789+'[2]gastos'!C789</f>
        <v>0</v>
      </c>
      <c r="D789" s="49">
        <f>+'[1]GASTOS'!D789+'[2]gastos'!D789</f>
        <v>0</v>
      </c>
      <c r="E789" s="35">
        <f t="shared" si="98"/>
        <v>0</v>
      </c>
      <c r="F789" s="36">
        <f t="shared" si="96"/>
        <v>0</v>
      </c>
      <c r="G789" s="67">
        <f>+'[1]GASTOS'!G789+'[2]gastos'!G789</f>
        <v>0</v>
      </c>
      <c r="H789" s="71">
        <f t="shared" si="97"/>
        <v>0</v>
      </c>
      <c r="I789" s="67">
        <f>+'[1]GASTOS'!H789+'[2]gastos'!H789</f>
        <v>0</v>
      </c>
      <c r="J789" s="36">
        <f t="shared" si="99"/>
        <v>0</v>
      </c>
      <c r="K789" s="67">
        <f>+'[1]GASTOS'!J789+'[2]gastos'!J789</f>
        <v>0</v>
      </c>
      <c r="L789" s="36">
        <f t="shared" si="100"/>
        <v>0</v>
      </c>
      <c r="M789" s="74">
        <f t="shared" si="101"/>
        <v>0</v>
      </c>
      <c r="N789" s="43">
        <f t="shared" si="102"/>
        <v>0</v>
      </c>
      <c r="O789" s="44">
        <f t="shared" si="103"/>
        <v>0</v>
      </c>
    </row>
    <row r="790" spans="1:15" ht="12.75" hidden="1">
      <c r="A790" s="26" t="s">
        <v>745</v>
      </c>
      <c r="B790" s="56" t="s">
        <v>746</v>
      </c>
      <c r="C790" s="67">
        <f>+'[1]GASTOS'!C790+'[2]gastos'!C790</f>
        <v>0</v>
      </c>
      <c r="D790" s="49">
        <f>+'[1]GASTOS'!D790+'[2]gastos'!D790</f>
        <v>0</v>
      </c>
      <c r="E790" s="35">
        <f t="shared" si="98"/>
        <v>0</v>
      </c>
      <c r="F790" s="36">
        <f t="shared" si="96"/>
        <v>0</v>
      </c>
      <c r="G790" s="67">
        <f>+'[1]GASTOS'!G790+'[2]gastos'!G790</f>
        <v>0</v>
      </c>
      <c r="H790" s="71">
        <f t="shared" si="97"/>
        <v>0</v>
      </c>
      <c r="I790" s="67">
        <f>+'[1]GASTOS'!H790+'[2]gastos'!H790</f>
        <v>0</v>
      </c>
      <c r="J790" s="36">
        <f t="shared" si="99"/>
        <v>0</v>
      </c>
      <c r="K790" s="67">
        <f>+'[1]GASTOS'!J790+'[2]gastos'!J790</f>
        <v>0</v>
      </c>
      <c r="L790" s="36">
        <f t="shared" si="100"/>
        <v>0</v>
      </c>
      <c r="M790" s="74">
        <f t="shared" si="101"/>
        <v>0</v>
      </c>
      <c r="N790" s="43">
        <f t="shared" si="102"/>
        <v>0</v>
      </c>
      <c r="O790" s="44">
        <f t="shared" si="103"/>
        <v>0</v>
      </c>
    </row>
    <row r="791" spans="1:15" ht="12.75" hidden="1">
      <c r="A791" s="26" t="s">
        <v>747</v>
      </c>
      <c r="B791" s="56" t="s">
        <v>748</v>
      </c>
      <c r="C791" s="67">
        <f>+'[1]GASTOS'!C791+'[2]gastos'!C791</f>
        <v>0</v>
      </c>
      <c r="D791" s="49">
        <f>+'[1]GASTOS'!D791+'[2]gastos'!D791</f>
        <v>0</v>
      </c>
      <c r="E791" s="35">
        <f t="shared" si="98"/>
        <v>0</v>
      </c>
      <c r="F791" s="36">
        <f t="shared" si="96"/>
        <v>0</v>
      </c>
      <c r="G791" s="67">
        <f>+'[1]GASTOS'!G791+'[2]gastos'!G791</f>
        <v>0</v>
      </c>
      <c r="H791" s="71">
        <f t="shared" si="97"/>
        <v>0</v>
      </c>
      <c r="I791" s="67">
        <f>+'[1]GASTOS'!H791+'[2]gastos'!H791</f>
        <v>0</v>
      </c>
      <c r="J791" s="36">
        <f t="shared" si="99"/>
        <v>0</v>
      </c>
      <c r="K791" s="67">
        <f>+'[1]GASTOS'!J791+'[2]gastos'!J791</f>
        <v>0</v>
      </c>
      <c r="L791" s="36">
        <f t="shared" si="100"/>
        <v>0</v>
      </c>
      <c r="M791" s="74">
        <f t="shared" si="101"/>
        <v>0</v>
      </c>
      <c r="N791" s="43">
        <f t="shared" si="102"/>
        <v>0</v>
      </c>
      <c r="O791" s="44">
        <f t="shared" si="103"/>
        <v>0</v>
      </c>
    </row>
    <row r="792" spans="1:15" ht="12.75">
      <c r="A792" s="29" t="s">
        <v>749</v>
      </c>
      <c r="B792" s="56" t="s">
        <v>750</v>
      </c>
      <c r="C792" s="67">
        <f>+'[1]GASTOS'!C792+'[2]gastos'!C792</f>
        <v>0</v>
      </c>
      <c r="D792" s="49">
        <f>+'[1]GASTOS'!D792+'[2]gastos'!D792</f>
        <v>3054311.555</v>
      </c>
      <c r="E792" s="35">
        <f t="shared" si="98"/>
        <v>3054311.555</v>
      </c>
      <c r="F792" s="36">
        <f t="shared" si="96"/>
        <v>0.06195052758997644</v>
      </c>
      <c r="G792" s="67">
        <f>+'[1]GASTOS'!G792+'[2]gastos'!G792</f>
        <v>0</v>
      </c>
      <c r="H792" s="71">
        <f t="shared" si="97"/>
        <v>3054311.555</v>
      </c>
      <c r="I792" s="67">
        <f>+'[1]GASTOS'!H792+'[2]gastos'!H792</f>
        <v>62500</v>
      </c>
      <c r="J792" s="36">
        <f t="shared" si="99"/>
        <v>0</v>
      </c>
      <c r="K792" s="67">
        <f>+'[1]GASTOS'!J792+'[2]gastos'!J792</f>
        <v>2991811.555</v>
      </c>
      <c r="L792" s="36">
        <f t="shared" si="100"/>
        <v>97.95371235466514</v>
      </c>
      <c r="M792" s="74">
        <f t="shared" si="101"/>
        <v>3054311.555</v>
      </c>
      <c r="N792" s="43">
        <f t="shared" si="102"/>
        <v>100</v>
      </c>
      <c r="O792" s="44">
        <f t="shared" si="103"/>
        <v>0</v>
      </c>
    </row>
    <row r="793" spans="1:15" ht="12.75" hidden="1">
      <c r="A793" s="29" t="s">
        <v>751</v>
      </c>
      <c r="B793" s="56" t="s">
        <v>752</v>
      </c>
      <c r="C793" s="67">
        <f>+'[1]GASTOS'!C793+'[2]gastos'!C793</f>
        <v>0</v>
      </c>
      <c r="D793" s="49">
        <f>+'[1]GASTOS'!D793+'[2]gastos'!D793</f>
        <v>0</v>
      </c>
      <c r="E793" s="35">
        <f t="shared" si="98"/>
        <v>0</v>
      </c>
      <c r="F793" s="36">
        <f t="shared" si="96"/>
        <v>0</v>
      </c>
      <c r="G793" s="67">
        <f>+'[1]GASTOS'!G793+'[2]gastos'!G793</f>
        <v>0</v>
      </c>
      <c r="H793" s="71">
        <f t="shared" si="97"/>
        <v>0</v>
      </c>
      <c r="I793" s="67">
        <f>+'[1]GASTOS'!H793+'[2]gastos'!H793</f>
        <v>0</v>
      </c>
      <c r="J793" s="36">
        <f t="shared" si="99"/>
        <v>0</v>
      </c>
      <c r="K793" s="67">
        <f>+'[1]GASTOS'!J793+'[2]gastos'!J793</f>
        <v>0</v>
      </c>
      <c r="L793" s="36">
        <f t="shared" si="100"/>
        <v>0</v>
      </c>
      <c r="M793" s="74">
        <f t="shared" si="101"/>
        <v>0</v>
      </c>
      <c r="N793" s="43">
        <f t="shared" si="102"/>
        <v>0</v>
      </c>
      <c r="O793" s="44">
        <f t="shared" si="103"/>
        <v>0</v>
      </c>
    </row>
    <row r="794" spans="1:15" ht="15" customHeight="1">
      <c r="A794" s="29" t="s">
        <v>753</v>
      </c>
      <c r="B794" s="56" t="s">
        <v>1052</v>
      </c>
      <c r="C794" s="67">
        <f>+'[1]GASTOS'!C794+'[2]gastos'!C794</f>
        <v>0</v>
      </c>
      <c r="D794" s="49">
        <f>+'[1]GASTOS'!D794+'[2]gastos'!D794</f>
        <v>50000</v>
      </c>
      <c r="E794" s="35">
        <f t="shared" si="98"/>
        <v>50000</v>
      </c>
      <c r="F794" s="36">
        <f t="shared" si="96"/>
        <v>0.0010141487938347606</v>
      </c>
      <c r="G794" s="67">
        <f>+'[1]GASTOS'!G794+'[2]gastos'!G794</f>
        <v>0</v>
      </c>
      <c r="H794" s="71">
        <f t="shared" si="97"/>
        <v>50000</v>
      </c>
      <c r="I794" s="67">
        <f>+'[1]GASTOS'!H794+'[2]gastos'!H794</f>
        <v>50000</v>
      </c>
      <c r="J794" s="36">
        <f t="shared" si="99"/>
        <v>0</v>
      </c>
      <c r="K794" s="67">
        <f>+'[1]GASTOS'!J794+'[2]gastos'!J794</f>
        <v>0</v>
      </c>
      <c r="L794" s="36">
        <f t="shared" si="100"/>
        <v>0</v>
      </c>
      <c r="M794" s="74">
        <f t="shared" si="101"/>
        <v>50000</v>
      </c>
      <c r="N794" s="43">
        <f t="shared" si="102"/>
        <v>100</v>
      </c>
      <c r="O794" s="44">
        <f t="shared" si="103"/>
        <v>0</v>
      </c>
    </row>
    <row r="795" spans="1:15" ht="12.75">
      <c r="A795" s="29" t="s">
        <v>754</v>
      </c>
      <c r="B795" s="56" t="s">
        <v>1058</v>
      </c>
      <c r="C795" s="67">
        <f>+'[1]GASTOS'!C795+'[2]gastos'!C795</f>
        <v>0</v>
      </c>
      <c r="D795" s="49">
        <f>+'[1]GASTOS'!D795+'[2]gastos'!D795</f>
        <v>2656781.555</v>
      </c>
      <c r="E795" s="35">
        <f t="shared" si="98"/>
        <v>2656781.555</v>
      </c>
      <c r="F795" s="36">
        <f t="shared" si="96"/>
        <v>0.0538874361897138</v>
      </c>
      <c r="G795" s="67">
        <f>+'[1]GASTOS'!G795+'[2]gastos'!G795</f>
        <v>0</v>
      </c>
      <c r="H795" s="71">
        <f t="shared" si="97"/>
        <v>2656781.555</v>
      </c>
      <c r="I795" s="67">
        <f>+'[1]GASTOS'!H795+'[2]gastos'!H795</f>
        <v>0</v>
      </c>
      <c r="J795" s="36">
        <f t="shared" si="99"/>
        <v>0</v>
      </c>
      <c r="K795" s="67">
        <f>+'[1]GASTOS'!J795+'[2]gastos'!J795</f>
        <v>2656781.555</v>
      </c>
      <c r="L795" s="36">
        <f t="shared" si="100"/>
        <v>100</v>
      </c>
      <c r="M795" s="74">
        <f t="shared" si="101"/>
        <v>2656781.555</v>
      </c>
      <c r="N795" s="43">
        <f t="shared" si="102"/>
        <v>100</v>
      </c>
      <c r="O795" s="44">
        <f t="shared" si="103"/>
        <v>0</v>
      </c>
    </row>
    <row r="796" spans="1:15" ht="12.75">
      <c r="A796" s="29" t="s">
        <v>755</v>
      </c>
      <c r="B796" s="56" t="s">
        <v>756</v>
      </c>
      <c r="C796" s="67">
        <f>+'[1]GASTOS'!C796+'[2]gastos'!C796</f>
        <v>0</v>
      </c>
      <c r="D796" s="49">
        <f>+'[1]GASTOS'!D796+'[2]gastos'!D796</f>
        <v>297530</v>
      </c>
      <c r="E796" s="35">
        <f t="shared" si="98"/>
        <v>297530</v>
      </c>
      <c r="F796" s="36">
        <f t="shared" si="96"/>
        <v>0.006034793812593127</v>
      </c>
      <c r="G796" s="67">
        <f>+'[1]GASTOS'!G796+'[2]gastos'!G796</f>
        <v>0</v>
      </c>
      <c r="H796" s="71">
        <f t="shared" si="97"/>
        <v>297530</v>
      </c>
      <c r="I796" s="67">
        <f>+'[1]GASTOS'!H796+'[2]gastos'!H796</f>
        <v>0</v>
      </c>
      <c r="J796" s="36">
        <f t="shared" si="99"/>
        <v>0</v>
      </c>
      <c r="K796" s="67">
        <f>+'[1]GASTOS'!J796+'[2]gastos'!J796</f>
        <v>297530</v>
      </c>
      <c r="L796" s="36">
        <f t="shared" si="100"/>
        <v>100</v>
      </c>
      <c r="M796" s="74">
        <f t="shared" si="101"/>
        <v>297530</v>
      </c>
      <c r="N796" s="43">
        <f t="shared" si="102"/>
        <v>100</v>
      </c>
      <c r="O796" s="44">
        <f t="shared" si="103"/>
        <v>0</v>
      </c>
    </row>
    <row r="797" spans="1:15" ht="25.5">
      <c r="A797" s="29" t="s">
        <v>757</v>
      </c>
      <c r="B797" s="56" t="s">
        <v>1081</v>
      </c>
      <c r="C797" s="67">
        <f>+'[1]GASTOS'!C797+'[2]gastos'!C797</f>
        <v>0</v>
      </c>
      <c r="D797" s="49">
        <f>+'[1]GASTOS'!D797+'[2]gastos'!D797</f>
        <v>50000</v>
      </c>
      <c r="E797" s="35">
        <f t="shared" si="98"/>
        <v>50000</v>
      </c>
      <c r="F797" s="36">
        <f t="shared" si="96"/>
        <v>0.0010141487938347606</v>
      </c>
      <c r="G797" s="67">
        <f>+'[1]GASTOS'!G797+'[2]gastos'!G797</f>
        <v>0</v>
      </c>
      <c r="H797" s="71">
        <f t="shared" si="97"/>
        <v>50000</v>
      </c>
      <c r="I797" s="67">
        <f>+'[1]GASTOS'!H797+'[2]gastos'!H797</f>
        <v>12500</v>
      </c>
      <c r="J797" s="36">
        <f t="shared" si="99"/>
        <v>0</v>
      </c>
      <c r="K797" s="67">
        <f>+'[1]GASTOS'!J797+'[2]gastos'!J797</f>
        <v>37500</v>
      </c>
      <c r="L797" s="36">
        <f t="shared" si="100"/>
        <v>75</v>
      </c>
      <c r="M797" s="74">
        <f t="shared" si="101"/>
        <v>50000</v>
      </c>
      <c r="N797" s="43">
        <f t="shared" si="102"/>
        <v>100</v>
      </c>
      <c r="O797" s="44">
        <f t="shared" si="103"/>
        <v>0</v>
      </c>
    </row>
    <row r="798" spans="1:15" ht="12.75">
      <c r="A798" s="29" t="s">
        <v>758</v>
      </c>
      <c r="B798" s="56" t="s">
        <v>1085</v>
      </c>
      <c r="C798" s="67">
        <f>+'[1]GASTOS'!C798+'[2]gastos'!C798</f>
        <v>3000000</v>
      </c>
      <c r="D798" s="49">
        <f>+'[1]GASTOS'!D798+'[2]gastos'!D798</f>
        <v>36313674.683</v>
      </c>
      <c r="E798" s="35">
        <f t="shared" si="98"/>
        <v>39313674.683</v>
      </c>
      <c r="F798" s="36">
        <f t="shared" si="96"/>
        <v>0.7973983152195323</v>
      </c>
      <c r="G798" s="67">
        <f>+'[1]GASTOS'!G798+'[2]gastos'!G798</f>
        <v>0</v>
      </c>
      <c r="H798" s="71">
        <f t="shared" si="97"/>
        <v>39313674.683</v>
      </c>
      <c r="I798" s="67">
        <f>+'[1]GASTOS'!H798+'[2]gastos'!H798</f>
        <v>1500000</v>
      </c>
      <c r="J798" s="36">
        <f t="shared" si="99"/>
        <v>50</v>
      </c>
      <c r="K798" s="67">
        <f>+'[1]GASTOS'!J798+'[2]gastos'!J798</f>
        <v>1500000</v>
      </c>
      <c r="L798" s="36">
        <f t="shared" si="100"/>
        <v>3.815466277561251</v>
      </c>
      <c r="M798" s="74">
        <f t="shared" si="101"/>
        <v>3000000</v>
      </c>
      <c r="N798" s="43">
        <f t="shared" si="102"/>
        <v>7.630932555122502</v>
      </c>
      <c r="O798" s="44">
        <f t="shared" si="103"/>
        <v>36313674.683</v>
      </c>
    </row>
    <row r="799" spans="1:15" ht="25.5">
      <c r="A799" s="29" t="s">
        <v>759</v>
      </c>
      <c r="B799" s="56" t="s">
        <v>760</v>
      </c>
      <c r="C799" s="67">
        <f>+'[1]GASTOS'!C799+'[2]gastos'!C799</f>
        <v>3000000</v>
      </c>
      <c r="D799" s="49">
        <f>+'[1]GASTOS'!D799+'[2]gastos'!D799</f>
        <v>0</v>
      </c>
      <c r="E799" s="35">
        <f t="shared" si="98"/>
        <v>3000000</v>
      </c>
      <c r="F799" s="36">
        <f t="shared" si="96"/>
        <v>0.060848927630085634</v>
      </c>
      <c r="G799" s="67">
        <f>+'[1]GASTOS'!G799+'[2]gastos'!G799</f>
        <v>0</v>
      </c>
      <c r="H799" s="71">
        <f t="shared" si="97"/>
        <v>3000000</v>
      </c>
      <c r="I799" s="67">
        <f>+'[1]GASTOS'!H799+'[2]gastos'!H799</f>
        <v>1500000</v>
      </c>
      <c r="J799" s="36">
        <f t="shared" si="99"/>
        <v>50</v>
      </c>
      <c r="K799" s="67">
        <f>+'[1]GASTOS'!J799+'[2]gastos'!J799</f>
        <v>1500000</v>
      </c>
      <c r="L799" s="36">
        <f t="shared" si="100"/>
        <v>50</v>
      </c>
      <c r="M799" s="74">
        <f t="shared" si="101"/>
        <v>3000000</v>
      </c>
      <c r="N799" s="43">
        <f t="shared" si="102"/>
        <v>100</v>
      </c>
      <c r="O799" s="44">
        <f t="shared" si="103"/>
        <v>0</v>
      </c>
    </row>
    <row r="800" spans="1:15" ht="15" customHeight="1">
      <c r="A800" s="29" t="s">
        <v>761</v>
      </c>
      <c r="B800" s="56" t="s">
        <v>762</v>
      </c>
      <c r="C800" s="67">
        <f>+'[1]GASTOS'!C800+'[2]gastos'!C800</f>
        <v>0</v>
      </c>
      <c r="D800" s="49">
        <f>+'[1]GASTOS'!D800+'[2]gastos'!D800</f>
        <v>36313674.683</v>
      </c>
      <c r="E800" s="35">
        <f t="shared" si="98"/>
        <v>36313674.683</v>
      </c>
      <c r="F800" s="36">
        <f t="shared" si="96"/>
        <v>0.7365493875894467</v>
      </c>
      <c r="G800" s="67">
        <f>+'[1]GASTOS'!G800+'[2]gastos'!G800</f>
        <v>0</v>
      </c>
      <c r="H800" s="71">
        <f t="shared" si="97"/>
        <v>36313674.683</v>
      </c>
      <c r="I800" s="67">
        <f>+'[1]GASTOS'!H800+'[2]gastos'!H800</f>
        <v>0</v>
      </c>
      <c r="J800" s="36">
        <f>IF(OR(I800=0,C800=0),0,I800/C800)*100</f>
        <v>0</v>
      </c>
      <c r="K800" s="67">
        <f>+'[1]GASTOS'!J800+'[2]gastos'!J800</f>
        <v>0</v>
      </c>
      <c r="L800" s="36">
        <f>IF(OR(K800=0,E800=0),0,K800/E800)*100</f>
        <v>0</v>
      </c>
      <c r="M800" s="74">
        <f>SUM(I800+K800)</f>
        <v>0</v>
      </c>
      <c r="N800" s="43">
        <f>IF(OR(M800=0,E800=0),0,M800/E800)*100</f>
        <v>0</v>
      </c>
      <c r="O800" s="44">
        <f>SUM(E800-M800)</f>
        <v>36313674.683</v>
      </c>
    </row>
    <row r="801" spans="1:15" ht="25.5">
      <c r="A801" s="22" t="s">
        <v>763</v>
      </c>
      <c r="B801" s="50" t="s">
        <v>764</v>
      </c>
      <c r="C801" s="67">
        <f>+'[1]GASTOS'!C801+'[2]gastos'!C801</f>
        <v>50000000</v>
      </c>
      <c r="D801" s="49">
        <f>+'[1]GASTOS'!D801+'[2]gastos'!D801</f>
        <v>-24000000</v>
      </c>
      <c r="E801" s="35">
        <f t="shared" si="98"/>
        <v>26000000</v>
      </c>
      <c r="F801" s="34">
        <f t="shared" si="96"/>
        <v>0.5273573727940755</v>
      </c>
      <c r="G801" s="67">
        <f>+'[1]GASTOS'!G801+'[2]gastos'!G801</f>
        <v>0</v>
      </c>
      <c r="H801" s="71">
        <f t="shared" si="97"/>
        <v>26000000</v>
      </c>
      <c r="I801" s="67">
        <f>+'[1]GASTOS'!H801+'[2]gastos'!H801</f>
        <v>0</v>
      </c>
      <c r="J801" s="34">
        <f t="shared" si="99"/>
        <v>0</v>
      </c>
      <c r="K801" s="67">
        <f>+'[1]GASTOS'!J801+'[2]gastos'!J801</f>
        <v>0</v>
      </c>
      <c r="L801" s="34">
        <f t="shared" si="100"/>
        <v>0</v>
      </c>
      <c r="M801" s="73">
        <f t="shared" si="101"/>
        <v>0</v>
      </c>
      <c r="N801" s="41">
        <f t="shared" si="102"/>
        <v>0</v>
      </c>
      <c r="O801" s="42">
        <f t="shared" si="103"/>
        <v>26000000</v>
      </c>
    </row>
    <row r="802" spans="1:15" ht="12.75">
      <c r="A802" s="22" t="s">
        <v>765</v>
      </c>
      <c r="B802" s="50" t="s">
        <v>1111</v>
      </c>
      <c r="C802" s="67">
        <f>+'[1]GASTOS'!C802+'[2]gastos'!C802</f>
        <v>23335238.3</v>
      </c>
      <c r="D802" s="49">
        <f>+'[1]GASTOS'!D802+'[2]gastos'!D802</f>
        <v>57007574.318</v>
      </c>
      <c r="E802" s="33">
        <f t="shared" si="98"/>
        <v>80342812.618</v>
      </c>
      <c r="F802" s="34">
        <f t="shared" si="96"/>
        <v>1.6295913301967377</v>
      </c>
      <c r="G802" s="67">
        <f>+'[1]GASTOS'!G802+'[2]gastos'!G802</f>
        <v>13003334.665</v>
      </c>
      <c r="H802" s="71">
        <f t="shared" si="97"/>
        <v>67339477.95300001</v>
      </c>
      <c r="I802" s="67">
        <f>+'[1]GASTOS'!H802+'[2]gastos'!H802</f>
        <v>55903644.742</v>
      </c>
      <c r="J802" s="34">
        <f t="shared" si="99"/>
        <v>239.5674902621414</v>
      </c>
      <c r="K802" s="67">
        <f>+'[1]GASTOS'!J802+'[2]gastos'!J802</f>
        <v>0</v>
      </c>
      <c r="L802" s="34">
        <f t="shared" si="100"/>
        <v>0</v>
      </c>
      <c r="M802" s="73">
        <f t="shared" si="101"/>
        <v>55903644.742</v>
      </c>
      <c r="N802" s="41">
        <f t="shared" si="102"/>
        <v>69.5813887021866</v>
      </c>
      <c r="O802" s="42">
        <f t="shared" si="103"/>
        <v>24439167.876000002</v>
      </c>
    </row>
    <row r="803" spans="1:15" ht="12.75" hidden="1">
      <c r="A803" s="22" t="s">
        <v>766</v>
      </c>
      <c r="B803" s="50" t="s">
        <v>1113</v>
      </c>
      <c r="C803" s="67">
        <f>+'[1]GASTOS'!C803+'[2]gastos'!C803</f>
        <v>0</v>
      </c>
      <c r="D803" s="49">
        <f>+'[1]GASTOS'!D803+'[2]gastos'!D803</f>
        <v>0</v>
      </c>
      <c r="E803" s="33">
        <f t="shared" si="98"/>
        <v>0</v>
      </c>
      <c r="F803" s="34">
        <f t="shared" si="96"/>
        <v>0</v>
      </c>
      <c r="G803" s="67">
        <f>+'[1]GASTOS'!G803+'[2]gastos'!G803</f>
        <v>0</v>
      </c>
      <c r="H803" s="71">
        <f t="shared" si="97"/>
        <v>0</v>
      </c>
      <c r="I803" s="67">
        <f>+'[1]GASTOS'!H803+'[2]gastos'!H803</f>
        <v>0</v>
      </c>
      <c r="J803" s="34">
        <f t="shared" si="99"/>
        <v>0</v>
      </c>
      <c r="K803" s="67">
        <f>+'[1]GASTOS'!J803+'[2]gastos'!J803</f>
        <v>0</v>
      </c>
      <c r="L803" s="34">
        <f t="shared" si="100"/>
        <v>0</v>
      </c>
      <c r="M803" s="73">
        <f t="shared" si="101"/>
        <v>0</v>
      </c>
      <c r="N803" s="41">
        <f t="shared" si="102"/>
        <v>0</v>
      </c>
      <c r="O803" s="42">
        <f t="shared" si="103"/>
        <v>0</v>
      </c>
    </row>
    <row r="804" spans="1:15" ht="12.75" hidden="1">
      <c r="A804" s="22" t="s">
        <v>767</v>
      </c>
      <c r="B804" s="50" t="s">
        <v>768</v>
      </c>
      <c r="C804" s="67">
        <f>+'[1]GASTOS'!C804+'[2]gastos'!C804</f>
        <v>0</v>
      </c>
      <c r="D804" s="49">
        <f>+'[1]GASTOS'!D804+'[2]gastos'!D804</f>
        <v>0</v>
      </c>
      <c r="E804" s="33">
        <f t="shared" si="98"/>
        <v>0</v>
      </c>
      <c r="F804" s="34">
        <f t="shared" si="96"/>
        <v>0</v>
      </c>
      <c r="G804" s="67">
        <f>+'[1]GASTOS'!G804+'[2]gastos'!G804</f>
        <v>0</v>
      </c>
      <c r="H804" s="71">
        <f t="shared" si="97"/>
        <v>0</v>
      </c>
      <c r="I804" s="67">
        <f>+'[1]GASTOS'!H804+'[2]gastos'!H804</f>
        <v>0</v>
      </c>
      <c r="J804" s="34">
        <f t="shared" si="99"/>
        <v>0</v>
      </c>
      <c r="K804" s="67">
        <f>+'[1]GASTOS'!J804+'[2]gastos'!J804</f>
        <v>0</v>
      </c>
      <c r="L804" s="34">
        <f t="shared" si="100"/>
        <v>0</v>
      </c>
      <c r="M804" s="73">
        <f t="shared" si="101"/>
        <v>0</v>
      </c>
      <c r="N804" s="41">
        <f t="shared" si="102"/>
        <v>0</v>
      </c>
      <c r="O804" s="42">
        <f t="shared" si="103"/>
        <v>0</v>
      </c>
    </row>
    <row r="805" spans="1:15" ht="13.5" thickBot="1">
      <c r="A805" s="30" t="s">
        <v>769</v>
      </c>
      <c r="B805" s="69" t="s">
        <v>770</v>
      </c>
      <c r="C805" s="80">
        <f>+'[1]GASTOS'!C805+'[2]gastos'!C805</f>
        <v>5392495175.339801</v>
      </c>
      <c r="D805" s="37">
        <f>+'[1]GASTOS'!D805+'[2]gastos'!D805</f>
        <v>-462252167.217</v>
      </c>
      <c r="E805" s="37">
        <f t="shared" si="98"/>
        <v>4930243008.122801</v>
      </c>
      <c r="F805" s="38">
        <f t="shared" si="96"/>
        <v>100</v>
      </c>
      <c r="G805" s="80">
        <f>+'[1]GASTOS'!G805+'[2]gastos'!G805</f>
        <v>43716768.523399994</v>
      </c>
      <c r="H805" s="46">
        <f t="shared" si="97"/>
        <v>4886526239.5994005</v>
      </c>
      <c r="I805" s="80">
        <f>+'[1]GASTOS'!H805+'[2]gastos'!H805</f>
        <v>3638522862.263299</v>
      </c>
      <c r="J805" s="38">
        <f t="shared" si="99"/>
        <v>67.4738269382693</v>
      </c>
      <c r="K805" s="80">
        <f>+'[1]GASTOS'!J805+'[2]gastos'!J805</f>
        <v>1081083133.4889998</v>
      </c>
      <c r="L805" s="38">
        <f t="shared" si="100"/>
        <v>21.927583117259452</v>
      </c>
      <c r="M805" s="75">
        <f t="shared" si="101"/>
        <v>4719605995.752298</v>
      </c>
      <c r="N805" s="45">
        <f t="shared" si="102"/>
        <v>95.72765455934996</v>
      </c>
      <c r="O805" s="46">
        <f t="shared" si="103"/>
        <v>210637012.37050247</v>
      </c>
    </row>
  </sheetData>
  <mergeCells count="5">
    <mergeCell ref="C5:E5"/>
    <mergeCell ref="C1:O1"/>
    <mergeCell ref="C2:O2"/>
    <mergeCell ref="C3:O3"/>
    <mergeCell ref="C4:O4"/>
  </mergeCells>
  <printOptions horizontalCentered="1" verticalCentered="1"/>
  <pageMargins left="0" right="0" top="0" bottom="0.3937007874015748" header="0" footer="0"/>
  <pageSetup horizontalDpi="600" verticalDpi="600" orientation="landscape" scale="75" r:id="rId1"/>
  <headerFooter alignWithMargins="0">
    <oddFooter>&amp;C&amp;P/&amp;N&amp;R&amp;Z&amp;F/ragg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 de Bogota D.C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de Bogota</dc:creator>
  <cp:keywords/>
  <dc:description/>
  <cp:lastModifiedBy>Contraloria de Bogota</cp:lastModifiedBy>
  <cp:lastPrinted>2003-11-05T20:25:10Z</cp:lastPrinted>
  <dcterms:created xsi:type="dcterms:W3CDTF">2003-11-05T17:53:48Z</dcterms:created>
  <dcterms:modified xsi:type="dcterms:W3CDTF">2003-11-05T20:25:13Z</dcterms:modified>
  <cp:category/>
  <cp:version/>
  <cp:contentType/>
  <cp:contentStatus/>
</cp:coreProperties>
</file>